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72" windowHeight="3900"/>
  </bookViews>
  <sheets>
    <sheet name="Лист1" sheetId="1" r:id="rId1"/>
    <sheet name="Лист2" sheetId="2" r:id="rId2"/>
  </sheets>
  <calcPr calcId="152511" concurrentCalc="0"/>
</workbook>
</file>

<file path=xl/calcChain.xml><?xml version="1.0" encoding="utf-8"?>
<calcChain xmlns="http://schemas.openxmlformats.org/spreadsheetml/2006/main">
  <c r="G10" i="1" l="1"/>
  <c r="B125" i="1"/>
  <c r="B121" i="1"/>
  <c r="B112" i="1"/>
  <c r="B107" i="1"/>
  <c r="B97" i="1"/>
  <c r="B88" i="1"/>
  <c r="B81" i="1"/>
  <c r="B75" i="1"/>
  <c r="B66" i="1"/>
  <c r="B60" i="1"/>
  <c r="B53" i="1"/>
  <c r="B46" i="1"/>
  <c r="B38" i="1"/>
  <c r="B28" i="1"/>
  <c r="B21" i="1"/>
  <c r="B11" i="1"/>
  <c r="B3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8" i="1"/>
  <c r="T29" i="1"/>
  <c r="T30" i="1"/>
  <c r="T31" i="1"/>
  <c r="T32" i="1"/>
  <c r="T33" i="1"/>
  <c r="T34" i="1"/>
  <c r="T35" i="1"/>
  <c r="T36" i="1"/>
  <c r="T38" i="1"/>
  <c r="T39" i="1"/>
  <c r="T40" i="1"/>
  <c r="T41" i="1"/>
  <c r="T42" i="1"/>
  <c r="T43" i="1"/>
  <c r="T44" i="1"/>
  <c r="T46" i="1"/>
  <c r="T47" i="1"/>
  <c r="T48" i="1"/>
  <c r="T49" i="1"/>
  <c r="T50" i="1"/>
  <c r="T51" i="1"/>
  <c r="T53" i="1"/>
  <c r="T54" i="1"/>
  <c r="T55" i="1"/>
  <c r="T56" i="1"/>
  <c r="T57" i="1"/>
  <c r="T58" i="1"/>
  <c r="T62" i="1"/>
  <c r="T61" i="1"/>
  <c r="T60" i="1"/>
  <c r="T63" i="1"/>
  <c r="T64" i="1"/>
  <c r="T66" i="1"/>
  <c r="T67" i="1"/>
  <c r="T68" i="1"/>
  <c r="T69" i="1"/>
  <c r="T70" i="1"/>
  <c r="T71" i="1"/>
  <c r="T72" i="1"/>
  <c r="T73" i="1"/>
  <c r="T77" i="1"/>
  <c r="T76" i="1"/>
  <c r="T75" i="1"/>
  <c r="T78" i="1"/>
  <c r="T79" i="1"/>
  <c r="T81" i="1"/>
  <c r="T82" i="1"/>
  <c r="T83" i="1"/>
  <c r="T84" i="1"/>
  <c r="T85" i="1"/>
  <c r="T86" i="1"/>
  <c r="T88" i="1"/>
  <c r="T89" i="1"/>
  <c r="T90" i="1"/>
  <c r="T91" i="1"/>
  <c r="T92" i="1"/>
  <c r="T93" i="1"/>
  <c r="T94" i="1"/>
  <c r="T95" i="1"/>
  <c r="T103" i="1"/>
  <c r="T102" i="1"/>
  <c r="T101" i="1"/>
  <c r="T100" i="1"/>
  <c r="T99" i="1"/>
  <c r="T98" i="1"/>
  <c r="T97" i="1"/>
  <c r="T104" i="1"/>
  <c r="T105" i="1"/>
  <c r="T107" i="1"/>
  <c r="T108" i="1"/>
  <c r="T109" i="1"/>
  <c r="T110" i="1"/>
  <c r="T112" i="1"/>
  <c r="T113" i="1"/>
  <c r="T114" i="1"/>
  <c r="T115" i="1"/>
  <c r="T116" i="1"/>
  <c r="T117" i="1"/>
  <c r="T121" i="1"/>
  <c r="T122" i="1"/>
  <c r="T123" i="1"/>
  <c r="T125" i="1"/>
  <c r="T126" i="1"/>
  <c r="T127" i="1"/>
  <c r="T128" i="1"/>
  <c r="T129" i="1"/>
  <c r="T130" i="1"/>
  <c r="T131" i="1"/>
  <c r="T132" i="1"/>
  <c r="T135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8" i="1"/>
  <c r="S29" i="1"/>
  <c r="S30" i="1"/>
  <c r="S31" i="1"/>
  <c r="S32" i="1"/>
  <c r="S33" i="1"/>
  <c r="S34" i="1"/>
  <c r="S35" i="1"/>
  <c r="S36" i="1"/>
  <c r="S38" i="1"/>
  <c r="S39" i="1"/>
  <c r="S40" i="1"/>
  <c r="S41" i="1"/>
  <c r="S42" i="1"/>
  <c r="S43" i="1"/>
  <c r="S44" i="1"/>
  <c r="S46" i="1"/>
  <c r="S47" i="1"/>
  <c r="S48" i="1"/>
  <c r="S49" i="1"/>
  <c r="S50" i="1"/>
  <c r="S51" i="1"/>
  <c r="S53" i="1"/>
  <c r="S54" i="1"/>
  <c r="S55" i="1"/>
  <c r="S56" i="1"/>
  <c r="S57" i="1"/>
  <c r="S58" i="1"/>
  <c r="S62" i="1"/>
  <c r="S61" i="1"/>
  <c r="S60" i="1"/>
  <c r="S63" i="1"/>
  <c r="S64" i="1"/>
  <c r="S66" i="1"/>
  <c r="S67" i="1"/>
  <c r="S68" i="1"/>
  <c r="S69" i="1"/>
  <c r="S70" i="1"/>
  <c r="S71" i="1"/>
  <c r="S72" i="1"/>
  <c r="S73" i="1"/>
  <c r="S77" i="1"/>
  <c r="S76" i="1"/>
  <c r="S75" i="1"/>
  <c r="S78" i="1"/>
  <c r="S79" i="1"/>
  <c r="S81" i="1"/>
  <c r="S82" i="1"/>
  <c r="S83" i="1"/>
  <c r="S84" i="1"/>
  <c r="S85" i="1"/>
  <c r="S86" i="1"/>
  <c r="S88" i="1"/>
  <c r="S89" i="1"/>
  <c r="S90" i="1"/>
  <c r="S91" i="1"/>
  <c r="S92" i="1"/>
  <c r="S93" i="1"/>
  <c r="S94" i="1"/>
  <c r="S95" i="1"/>
  <c r="S103" i="1"/>
  <c r="S102" i="1"/>
  <c r="S101" i="1"/>
  <c r="S100" i="1"/>
  <c r="S99" i="1"/>
  <c r="S98" i="1"/>
  <c r="S97" i="1"/>
  <c r="S104" i="1"/>
  <c r="S105" i="1"/>
  <c r="S107" i="1"/>
  <c r="S108" i="1"/>
  <c r="S109" i="1"/>
  <c r="S110" i="1"/>
  <c r="S112" i="1"/>
  <c r="S113" i="1"/>
  <c r="S114" i="1"/>
  <c r="S115" i="1"/>
  <c r="S116" i="1"/>
  <c r="S117" i="1"/>
  <c r="S121" i="1"/>
  <c r="S122" i="1"/>
  <c r="S123" i="1"/>
  <c r="S125" i="1"/>
  <c r="S126" i="1"/>
  <c r="S127" i="1"/>
  <c r="S128" i="1"/>
  <c r="S129" i="1"/>
  <c r="S130" i="1"/>
  <c r="S131" i="1"/>
  <c r="S132" i="1"/>
  <c r="S135" i="1"/>
  <c r="Q3" i="1"/>
  <c r="Q4" i="1"/>
  <c r="Q5" i="1"/>
  <c r="Q6" i="1"/>
  <c r="Q7" i="1"/>
  <c r="Q8" i="1"/>
  <c r="Q9" i="1"/>
  <c r="Q10" i="1"/>
  <c r="Q18" i="1"/>
  <c r="Q17" i="1"/>
  <c r="Q16" i="1"/>
  <c r="Q15" i="1"/>
  <c r="Q14" i="1"/>
  <c r="Q13" i="1"/>
  <c r="Q12" i="1"/>
  <c r="Q11" i="1"/>
  <c r="Q19" i="1"/>
  <c r="Q20" i="1"/>
  <c r="Q24" i="1"/>
  <c r="Q23" i="1"/>
  <c r="Q22" i="1"/>
  <c r="Q21" i="1"/>
  <c r="Q25" i="1"/>
  <c r="Q26" i="1"/>
  <c r="Q34" i="1"/>
  <c r="Q33" i="1"/>
  <c r="Q32" i="1"/>
  <c r="Q31" i="1"/>
  <c r="Q30" i="1"/>
  <c r="Q29" i="1"/>
  <c r="Q28" i="1"/>
  <c r="Q35" i="1"/>
  <c r="Q36" i="1"/>
  <c r="Q42" i="1"/>
  <c r="Q41" i="1"/>
  <c r="Q40" i="1"/>
  <c r="Q39" i="1"/>
  <c r="Q38" i="1"/>
  <c r="Q43" i="1"/>
  <c r="Q44" i="1"/>
  <c r="Q49" i="1"/>
  <c r="Q48" i="1"/>
  <c r="Q47" i="1"/>
  <c r="Q46" i="1"/>
  <c r="Q50" i="1"/>
  <c r="Q51" i="1"/>
  <c r="Q56" i="1"/>
  <c r="Q55" i="1"/>
  <c r="Q54" i="1"/>
  <c r="Q53" i="1"/>
  <c r="Q57" i="1"/>
  <c r="Q58" i="1"/>
  <c r="Q60" i="1"/>
  <c r="Q61" i="1"/>
  <c r="Q62" i="1"/>
  <c r="Q63" i="1"/>
  <c r="Q64" i="1"/>
  <c r="Q71" i="1"/>
  <c r="Q70" i="1"/>
  <c r="Q69" i="1"/>
  <c r="Q68" i="1"/>
  <c r="Q67" i="1"/>
  <c r="Q66" i="1"/>
  <c r="Q72" i="1"/>
  <c r="Q73" i="1"/>
  <c r="Q77" i="1"/>
  <c r="Q75" i="1"/>
  <c r="Q76" i="1"/>
  <c r="Q78" i="1"/>
  <c r="Q79" i="1"/>
  <c r="Q84" i="1"/>
  <c r="Q83" i="1"/>
  <c r="Q82" i="1"/>
  <c r="Q81" i="1"/>
  <c r="Q85" i="1"/>
  <c r="Q86" i="1"/>
  <c r="Q93" i="1"/>
  <c r="Q92" i="1"/>
  <c r="Q91" i="1"/>
  <c r="Q90" i="1"/>
  <c r="Q89" i="1"/>
  <c r="Q88" i="1"/>
  <c r="Q94" i="1"/>
  <c r="Q95" i="1"/>
  <c r="Q97" i="1"/>
  <c r="Q98" i="1"/>
  <c r="Q99" i="1"/>
  <c r="Q100" i="1"/>
  <c r="Q101" i="1"/>
  <c r="Q102" i="1"/>
  <c r="Q103" i="1"/>
  <c r="Q104" i="1"/>
  <c r="Q105" i="1"/>
  <c r="Q108" i="1"/>
  <c r="Q107" i="1"/>
  <c r="Q109" i="1"/>
  <c r="Q110" i="1"/>
  <c r="Q115" i="1"/>
  <c r="Q114" i="1"/>
  <c r="Q113" i="1"/>
  <c r="Q112" i="1"/>
  <c r="Q116" i="1"/>
  <c r="Q117" i="1"/>
  <c r="Q121" i="1"/>
  <c r="Q122" i="1"/>
  <c r="Q123" i="1"/>
  <c r="Q130" i="1"/>
  <c r="Q129" i="1"/>
  <c r="Q128" i="1"/>
  <c r="Q127" i="1"/>
  <c r="Q126" i="1"/>
  <c r="Q125" i="1"/>
  <c r="Q131" i="1"/>
  <c r="Q132" i="1"/>
  <c r="Q135" i="1"/>
  <c r="P3" i="1"/>
  <c r="P4" i="1"/>
  <c r="P5" i="1"/>
  <c r="P6" i="1"/>
  <c r="P7" i="1"/>
  <c r="P8" i="1"/>
  <c r="P9" i="1"/>
  <c r="P10" i="1"/>
  <c r="P18" i="1"/>
  <c r="P17" i="1"/>
  <c r="P16" i="1"/>
  <c r="P15" i="1"/>
  <c r="P14" i="1"/>
  <c r="P13" i="1"/>
  <c r="P12" i="1"/>
  <c r="P11" i="1"/>
  <c r="P19" i="1"/>
  <c r="P20" i="1"/>
  <c r="P24" i="1"/>
  <c r="P23" i="1"/>
  <c r="P22" i="1"/>
  <c r="P21" i="1"/>
  <c r="P25" i="1"/>
  <c r="P26" i="1"/>
  <c r="P34" i="1"/>
  <c r="P33" i="1"/>
  <c r="P32" i="1"/>
  <c r="P31" i="1"/>
  <c r="P30" i="1"/>
  <c r="P29" i="1"/>
  <c r="P28" i="1"/>
  <c r="P35" i="1"/>
  <c r="P36" i="1"/>
  <c r="P42" i="1"/>
  <c r="P41" i="1"/>
  <c r="P40" i="1"/>
  <c r="P39" i="1"/>
  <c r="P38" i="1"/>
  <c r="P43" i="1"/>
  <c r="P44" i="1"/>
  <c r="P49" i="1"/>
  <c r="P48" i="1"/>
  <c r="P47" i="1"/>
  <c r="P46" i="1"/>
  <c r="P50" i="1"/>
  <c r="P51" i="1"/>
  <c r="P56" i="1"/>
  <c r="P55" i="1"/>
  <c r="P54" i="1"/>
  <c r="P53" i="1"/>
  <c r="P57" i="1"/>
  <c r="P58" i="1"/>
  <c r="P60" i="1"/>
  <c r="P61" i="1"/>
  <c r="P62" i="1"/>
  <c r="P63" i="1"/>
  <c r="P64" i="1"/>
  <c r="P71" i="1"/>
  <c r="P70" i="1"/>
  <c r="P69" i="1"/>
  <c r="P68" i="1"/>
  <c r="P67" i="1"/>
  <c r="P66" i="1"/>
  <c r="P72" i="1"/>
  <c r="P73" i="1"/>
  <c r="P77" i="1"/>
  <c r="P75" i="1"/>
  <c r="P76" i="1"/>
  <c r="P78" i="1"/>
  <c r="P79" i="1"/>
  <c r="P84" i="1"/>
  <c r="P83" i="1"/>
  <c r="P82" i="1"/>
  <c r="P81" i="1"/>
  <c r="P85" i="1"/>
  <c r="P86" i="1"/>
  <c r="P93" i="1"/>
  <c r="P92" i="1"/>
  <c r="P91" i="1"/>
  <c r="P90" i="1"/>
  <c r="P89" i="1"/>
  <c r="P88" i="1"/>
  <c r="P94" i="1"/>
  <c r="P95" i="1"/>
  <c r="P97" i="1"/>
  <c r="P98" i="1"/>
  <c r="P99" i="1"/>
  <c r="P100" i="1"/>
  <c r="P101" i="1"/>
  <c r="P102" i="1"/>
  <c r="P103" i="1"/>
  <c r="P104" i="1"/>
  <c r="P105" i="1"/>
  <c r="P108" i="1"/>
  <c r="P107" i="1"/>
  <c r="P109" i="1"/>
  <c r="P110" i="1"/>
  <c r="P115" i="1"/>
  <c r="P114" i="1"/>
  <c r="P113" i="1"/>
  <c r="P112" i="1"/>
  <c r="P116" i="1"/>
  <c r="P117" i="1"/>
  <c r="P121" i="1"/>
  <c r="P122" i="1"/>
  <c r="P123" i="1"/>
  <c r="P130" i="1"/>
  <c r="P129" i="1"/>
  <c r="P128" i="1"/>
  <c r="P127" i="1"/>
  <c r="P126" i="1"/>
  <c r="P125" i="1"/>
  <c r="P131" i="1"/>
  <c r="P132" i="1"/>
  <c r="P135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8" i="1"/>
  <c r="N29" i="1"/>
  <c r="N30" i="1"/>
  <c r="N31" i="1"/>
  <c r="N32" i="1"/>
  <c r="N33" i="1"/>
  <c r="N34" i="1"/>
  <c r="N35" i="1"/>
  <c r="N36" i="1"/>
  <c r="N38" i="1"/>
  <c r="N39" i="1"/>
  <c r="N40" i="1"/>
  <c r="N41" i="1"/>
  <c r="N42" i="1"/>
  <c r="N43" i="1"/>
  <c r="N44" i="1"/>
  <c r="N46" i="1"/>
  <c r="N47" i="1"/>
  <c r="N48" i="1"/>
  <c r="N49" i="1"/>
  <c r="N50" i="1"/>
  <c r="N51" i="1"/>
  <c r="N53" i="1"/>
  <c r="N54" i="1"/>
  <c r="N55" i="1"/>
  <c r="N56" i="1"/>
  <c r="N57" i="1"/>
  <c r="N58" i="1"/>
  <c r="N62" i="1"/>
  <c r="N61" i="1"/>
  <c r="N60" i="1"/>
  <c r="N63" i="1"/>
  <c r="N64" i="1"/>
  <c r="N66" i="1"/>
  <c r="N67" i="1"/>
  <c r="N68" i="1"/>
  <c r="N69" i="1"/>
  <c r="N70" i="1"/>
  <c r="N71" i="1"/>
  <c r="N72" i="1"/>
  <c r="N73" i="1"/>
  <c r="N75" i="1"/>
  <c r="N76" i="1"/>
  <c r="N77" i="1"/>
  <c r="N78" i="1"/>
  <c r="N79" i="1"/>
  <c r="N81" i="1"/>
  <c r="N82" i="1"/>
  <c r="N83" i="1"/>
  <c r="N84" i="1"/>
  <c r="N85" i="1"/>
  <c r="N86" i="1"/>
  <c r="N88" i="1"/>
  <c r="N89" i="1"/>
  <c r="N90" i="1"/>
  <c r="N91" i="1"/>
  <c r="N92" i="1"/>
  <c r="N93" i="1"/>
  <c r="N94" i="1"/>
  <c r="N95" i="1"/>
  <c r="N103" i="1"/>
  <c r="N102" i="1"/>
  <c r="N101" i="1"/>
  <c r="N100" i="1"/>
  <c r="N99" i="1"/>
  <c r="N98" i="1"/>
  <c r="N97" i="1"/>
  <c r="N104" i="1"/>
  <c r="N105" i="1"/>
  <c r="N107" i="1"/>
  <c r="N108" i="1"/>
  <c r="N109" i="1"/>
  <c r="N110" i="1"/>
  <c r="N112" i="1"/>
  <c r="N113" i="1"/>
  <c r="N114" i="1"/>
  <c r="N115" i="1"/>
  <c r="N116" i="1"/>
  <c r="N117" i="1"/>
  <c r="N121" i="1"/>
  <c r="N122" i="1"/>
  <c r="N123" i="1"/>
  <c r="N125" i="1"/>
  <c r="N126" i="1"/>
  <c r="N127" i="1"/>
  <c r="N128" i="1"/>
  <c r="N129" i="1"/>
  <c r="N130" i="1"/>
  <c r="N131" i="1"/>
  <c r="N132" i="1"/>
  <c r="N135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/>
  <c r="M38" i="1"/>
  <c r="M39" i="1"/>
  <c r="M40" i="1"/>
  <c r="M41" i="1"/>
  <c r="M42" i="1"/>
  <c r="M43" i="1"/>
  <c r="M44" i="1"/>
  <c r="M46" i="1"/>
  <c r="M47" i="1"/>
  <c r="M48" i="1"/>
  <c r="M49" i="1"/>
  <c r="M50" i="1"/>
  <c r="M51" i="1"/>
  <c r="M53" i="1"/>
  <c r="M54" i="1"/>
  <c r="M55" i="1"/>
  <c r="M56" i="1"/>
  <c r="M57" i="1"/>
  <c r="M58" i="1"/>
  <c r="M62" i="1"/>
  <c r="M61" i="1"/>
  <c r="M60" i="1"/>
  <c r="M63" i="1"/>
  <c r="M64" i="1"/>
  <c r="M66" i="1"/>
  <c r="M67" i="1"/>
  <c r="M68" i="1"/>
  <c r="M69" i="1"/>
  <c r="M70" i="1"/>
  <c r="M71" i="1"/>
  <c r="M72" i="1"/>
  <c r="M73" i="1"/>
  <c r="M75" i="1"/>
  <c r="M76" i="1"/>
  <c r="M77" i="1"/>
  <c r="M78" i="1"/>
  <c r="M79" i="1"/>
  <c r="M81" i="1"/>
  <c r="M82" i="1"/>
  <c r="M83" i="1"/>
  <c r="M84" i="1"/>
  <c r="M85" i="1"/>
  <c r="M86" i="1"/>
  <c r="M88" i="1"/>
  <c r="M89" i="1"/>
  <c r="M90" i="1"/>
  <c r="M91" i="1"/>
  <c r="M92" i="1"/>
  <c r="M93" i="1"/>
  <c r="M94" i="1"/>
  <c r="M95" i="1"/>
  <c r="M103" i="1"/>
  <c r="M102" i="1"/>
  <c r="M101" i="1"/>
  <c r="M100" i="1"/>
  <c r="M99" i="1"/>
  <c r="M98" i="1"/>
  <c r="M97" i="1"/>
  <c r="M104" i="1"/>
  <c r="M105" i="1"/>
  <c r="M107" i="1"/>
  <c r="M108" i="1"/>
  <c r="M109" i="1"/>
  <c r="M110" i="1"/>
  <c r="M112" i="1"/>
  <c r="M113" i="1"/>
  <c r="M114" i="1"/>
  <c r="M115" i="1"/>
  <c r="M116" i="1"/>
  <c r="M117" i="1"/>
  <c r="M121" i="1"/>
  <c r="M122" i="1"/>
  <c r="M123" i="1"/>
  <c r="M125" i="1"/>
  <c r="M126" i="1"/>
  <c r="M127" i="1"/>
  <c r="M128" i="1"/>
  <c r="M129" i="1"/>
  <c r="M130" i="1"/>
  <c r="M131" i="1"/>
  <c r="M132" i="1"/>
  <c r="M135" i="1"/>
  <c r="K3" i="1"/>
  <c r="K4" i="1"/>
  <c r="K5" i="1"/>
  <c r="K6" i="1"/>
  <c r="K7" i="1"/>
  <c r="K8" i="1"/>
  <c r="K9" i="1"/>
  <c r="K10" i="1"/>
  <c r="K18" i="1"/>
  <c r="K17" i="1"/>
  <c r="K16" i="1"/>
  <c r="K15" i="1"/>
  <c r="K14" i="1"/>
  <c r="K13" i="1"/>
  <c r="K12" i="1"/>
  <c r="K11" i="1"/>
  <c r="K19" i="1"/>
  <c r="K20" i="1"/>
  <c r="K24" i="1"/>
  <c r="K23" i="1"/>
  <c r="K22" i="1"/>
  <c r="K21" i="1"/>
  <c r="K25" i="1"/>
  <c r="K26" i="1"/>
  <c r="K34" i="1"/>
  <c r="K33" i="1"/>
  <c r="K32" i="1"/>
  <c r="K31" i="1"/>
  <c r="K30" i="1"/>
  <c r="K29" i="1"/>
  <c r="K28" i="1"/>
  <c r="K35" i="1"/>
  <c r="K36" i="1"/>
  <c r="K42" i="1"/>
  <c r="K41" i="1"/>
  <c r="K40" i="1"/>
  <c r="K39" i="1"/>
  <c r="K38" i="1"/>
  <c r="K43" i="1"/>
  <c r="K44" i="1"/>
  <c r="K49" i="1"/>
  <c r="K48" i="1"/>
  <c r="K47" i="1"/>
  <c r="K46" i="1"/>
  <c r="K50" i="1"/>
  <c r="K51" i="1"/>
  <c r="K56" i="1"/>
  <c r="K55" i="1"/>
  <c r="K54" i="1"/>
  <c r="K53" i="1"/>
  <c r="K57" i="1"/>
  <c r="K58" i="1"/>
  <c r="K60" i="1"/>
  <c r="K61" i="1"/>
  <c r="K62" i="1"/>
  <c r="K63" i="1"/>
  <c r="K64" i="1"/>
  <c r="K71" i="1"/>
  <c r="K70" i="1"/>
  <c r="K69" i="1"/>
  <c r="K68" i="1"/>
  <c r="K67" i="1"/>
  <c r="K66" i="1"/>
  <c r="K72" i="1"/>
  <c r="K73" i="1"/>
  <c r="K77" i="1"/>
  <c r="K76" i="1"/>
  <c r="K75" i="1"/>
  <c r="K78" i="1"/>
  <c r="K79" i="1"/>
  <c r="K84" i="1"/>
  <c r="K83" i="1"/>
  <c r="K82" i="1"/>
  <c r="K81" i="1"/>
  <c r="K85" i="1"/>
  <c r="K86" i="1"/>
  <c r="K93" i="1"/>
  <c r="K92" i="1"/>
  <c r="K91" i="1"/>
  <c r="K90" i="1"/>
  <c r="K89" i="1"/>
  <c r="K88" i="1"/>
  <c r="K94" i="1"/>
  <c r="K95" i="1"/>
  <c r="K97" i="1"/>
  <c r="K98" i="1"/>
  <c r="K99" i="1"/>
  <c r="K100" i="1"/>
  <c r="K101" i="1"/>
  <c r="K102" i="1"/>
  <c r="K103" i="1"/>
  <c r="K104" i="1"/>
  <c r="K105" i="1"/>
  <c r="K108" i="1"/>
  <c r="K107" i="1"/>
  <c r="K109" i="1"/>
  <c r="K110" i="1"/>
  <c r="K115" i="1"/>
  <c r="K114" i="1"/>
  <c r="K113" i="1"/>
  <c r="K112" i="1"/>
  <c r="K116" i="1"/>
  <c r="K117" i="1"/>
  <c r="K121" i="1"/>
  <c r="K122" i="1"/>
  <c r="K123" i="1"/>
  <c r="K130" i="1"/>
  <c r="K129" i="1"/>
  <c r="K128" i="1"/>
  <c r="K127" i="1"/>
  <c r="K126" i="1"/>
  <c r="K125" i="1"/>
  <c r="K131" i="1"/>
  <c r="K132" i="1"/>
  <c r="K135" i="1"/>
  <c r="J3" i="1"/>
  <c r="J4" i="1"/>
  <c r="J5" i="1"/>
  <c r="J6" i="1"/>
  <c r="J7" i="1"/>
  <c r="J8" i="1"/>
  <c r="J9" i="1"/>
  <c r="J10" i="1"/>
  <c r="J18" i="1"/>
  <c r="J17" i="1"/>
  <c r="J16" i="1"/>
  <c r="J15" i="1"/>
  <c r="J14" i="1"/>
  <c r="J13" i="1"/>
  <c r="J12" i="1"/>
  <c r="J11" i="1"/>
  <c r="J19" i="1"/>
  <c r="J20" i="1"/>
  <c r="J24" i="1"/>
  <c r="J23" i="1"/>
  <c r="J22" i="1"/>
  <c r="J21" i="1"/>
  <c r="J25" i="1"/>
  <c r="J26" i="1"/>
  <c r="J34" i="1"/>
  <c r="J33" i="1"/>
  <c r="J32" i="1"/>
  <c r="J31" i="1"/>
  <c r="J30" i="1"/>
  <c r="J29" i="1"/>
  <c r="J28" i="1"/>
  <c r="J35" i="1"/>
  <c r="J36" i="1"/>
  <c r="J42" i="1"/>
  <c r="J41" i="1"/>
  <c r="J40" i="1"/>
  <c r="J39" i="1"/>
  <c r="J38" i="1"/>
  <c r="J43" i="1"/>
  <c r="J44" i="1"/>
  <c r="J49" i="1"/>
  <c r="J48" i="1"/>
  <c r="J47" i="1"/>
  <c r="J46" i="1"/>
  <c r="J50" i="1"/>
  <c r="J51" i="1"/>
  <c r="J56" i="1"/>
  <c r="J55" i="1"/>
  <c r="J54" i="1"/>
  <c r="J53" i="1"/>
  <c r="J57" i="1"/>
  <c r="J58" i="1"/>
  <c r="J60" i="1"/>
  <c r="J61" i="1"/>
  <c r="J62" i="1"/>
  <c r="J63" i="1"/>
  <c r="J64" i="1"/>
  <c r="J71" i="1"/>
  <c r="J70" i="1"/>
  <c r="J69" i="1"/>
  <c r="J68" i="1"/>
  <c r="J67" i="1"/>
  <c r="J66" i="1"/>
  <c r="J72" i="1"/>
  <c r="J73" i="1"/>
  <c r="J77" i="1"/>
  <c r="J76" i="1"/>
  <c r="J75" i="1"/>
  <c r="J78" i="1"/>
  <c r="J79" i="1"/>
  <c r="J84" i="1"/>
  <c r="J83" i="1"/>
  <c r="J82" i="1"/>
  <c r="J81" i="1"/>
  <c r="J85" i="1"/>
  <c r="J86" i="1"/>
  <c r="J93" i="1"/>
  <c r="J92" i="1"/>
  <c r="J91" i="1"/>
  <c r="J90" i="1"/>
  <c r="J89" i="1"/>
  <c r="J88" i="1"/>
  <c r="J94" i="1"/>
  <c r="J95" i="1"/>
  <c r="J97" i="1"/>
  <c r="J98" i="1"/>
  <c r="J99" i="1"/>
  <c r="J100" i="1"/>
  <c r="J101" i="1"/>
  <c r="J102" i="1"/>
  <c r="J103" i="1"/>
  <c r="J104" i="1"/>
  <c r="J105" i="1"/>
  <c r="J108" i="1"/>
  <c r="J107" i="1"/>
  <c r="J109" i="1"/>
  <c r="J110" i="1"/>
  <c r="J115" i="1"/>
  <c r="J114" i="1"/>
  <c r="J113" i="1"/>
  <c r="J112" i="1"/>
  <c r="J116" i="1"/>
  <c r="J117" i="1"/>
  <c r="J121" i="1"/>
  <c r="J122" i="1"/>
  <c r="J123" i="1"/>
  <c r="J130" i="1"/>
  <c r="J129" i="1"/>
  <c r="J128" i="1"/>
  <c r="J127" i="1"/>
  <c r="J126" i="1"/>
  <c r="J125" i="1"/>
  <c r="J131" i="1"/>
  <c r="J132" i="1"/>
  <c r="J135" i="1"/>
  <c r="G3" i="1"/>
  <c r="G4" i="1"/>
  <c r="G5" i="1"/>
  <c r="G6" i="1"/>
  <c r="G7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6" i="1"/>
  <c r="G47" i="1"/>
  <c r="G48" i="1"/>
  <c r="G49" i="1"/>
  <c r="G50" i="1"/>
  <c r="G51" i="1"/>
  <c r="G53" i="1"/>
  <c r="G54" i="1"/>
  <c r="G55" i="1"/>
  <c r="G56" i="1"/>
  <c r="G57" i="1"/>
  <c r="G58" i="1"/>
  <c r="G62" i="1"/>
  <c r="G61" i="1"/>
  <c r="G60" i="1"/>
  <c r="G63" i="1"/>
  <c r="G64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1" i="1"/>
  <c r="G82" i="1"/>
  <c r="G83" i="1"/>
  <c r="G84" i="1"/>
  <c r="G85" i="1"/>
  <c r="G86" i="1"/>
  <c r="G88" i="1"/>
  <c r="G89" i="1"/>
  <c r="G90" i="1"/>
  <c r="G91" i="1"/>
  <c r="G92" i="1"/>
  <c r="G93" i="1"/>
  <c r="G94" i="1"/>
  <c r="G95" i="1"/>
  <c r="G103" i="1"/>
  <c r="G102" i="1"/>
  <c r="G101" i="1"/>
  <c r="G100" i="1"/>
  <c r="G99" i="1"/>
  <c r="G98" i="1"/>
  <c r="G97" i="1"/>
  <c r="G104" i="1"/>
  <c r="G105" i="1"/>
  <c r="G107" i="1"/>
  <c r="G108" i="1"/>
  <c r="G109" i="1"/>
  <c r="G110" i="1"/>
  <c r="G112" i="1"/>
  <c r="G113" i="1"/>
  <c r="G114" i="1"/>
  <c r="G115" i="1"/>
  <c r="G116" i="1"/>
  <c r="G117" i="1"/>
  <c r="G121" i="1"/>
  <c r="G122" i="1"/>
  <c r="G123" i="1"/>
  <c r="G125" i="1"/>
  <c r="G126" i="1"/>
  <c r="G127" i="1"/>
  <c r="G128" i="1"/>
  <c r="G129" i="1"/>
  <c r="G130" i="1"/>
  <c r="G131" i="1"/>
  <c r="G132" i="1"/>
  <c r="G13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6" i="1"/>
  <c r="H47" i="1"/>
  <c r="H48" i="1"/>
  <c r="H49" i="1"/>
  <c r="H50" i="1"/>
  <c r="H51" i="1"/>
  <c r="H53" i="1"/>
  <c r="H54" i="1"/>
  <c r="H55" i="1"/>
  <c r="H56" i="1"/>
  <c r="H57" i="1"/>
  <c r="H58" i="1"/>
  <c r="H62" i="1"/>
  <c r="H61" i="1"/>
  <c r="H60" i="1"/>
  <c r="H63" i="1"/>
  <c r="H64" i="1"/>
  <c r="H66" i="1"/>
  <c r="H67" i="1"/>
  <c r="H68" i="1"/>
  <c r="H69" i="1"/>
  <c r="H70" i="1"/>
  <c r="H71" i="1"/>
  <c r="H72" i="1"/>
  <c r="H73" i="1"/>
  <c r="H75" i="1"/>
  <c r="H76" i="1"/>
  <c r="H77" i="1"/>
  <c r="H78" i="1"/>
  <c r="H79" i="1"/>
  <c r="H81" i="1"/>
  <c r="H82" i="1"/>
  <c r="H83" i="1"/>
  <c r="H84" i="1"/>
  <c r="H85" i="1"/>
  <c r="H86" i="1"/>
  <c r="H88" i="1"/>
  <c r="H89" i="1"/>
  <c r="H90" i="1"/>
  <c r="H91" i="1"/>
  <c r="H92" i="1"/>
  <c r="H93" i="1"/>
  <c r="H94" i="1"/>
  <c r="H95" i="1"/>
  <c r="H103" i="1"/>
  <c r="H102" i="1"/>
  <c r="H101" i="1"/>
  <c r="H100" i="1"/>
  <c r="H99" i="1"/>
  <c r="H98" i="1"/>
  <c r="H97" i="1"/>
  <c r="H104" i="1"/>
  <c r="H105" i="1"/>
  <c r="H107" i="1"/>
  <c r="H108" i="1"/>
  <c r="H109" i="1"/>
  <c r="H110" i="1"/>
  <c r="H112" i="1"/>
  <c r="H113" i="1"/>
  <c r="H114" i="1"/>
  <c r="H115" i="1"/>
  <c r="H116" i="1"/>
  <c r="H117" i="1"/>
  <c r="H121" i="1"/>
  <c r="H122" i="1"/>
  <c r="H123" i="1"/>
  <c r="H125" i="1"/>
  <c r="H126" i="1"/>
  <c r="H127" i="1"/>
  <c r="H128" i="1"/>
  <c r="H129" i="1"/>
  <c r="H130" i="1"/>
  <c r="H131" i="1"/>
  <c r="H132" i="1"/>
  <c r="H135" i="1"/>
  <c r="G134" i="1"/>
  <c r="K134" i="1"/>
  <c r="Q134" i="1"/>
  <c r="H134" i="1"/>
  <c r="N134" i="1"/>
  <c r="T134" i="1"/>
  <c r="J134" i="1"/>
  <c r="P134" i="1"/>
  <c r="M134" i="1"/>
  <c r="S134" i="1"/>
</calcChain>
</file>

<file path=xl/sharedStrings.xml><?xml version="1.0" encoding="utf-8"?>
<sst xmlns="http://schemas.openxmlformats.org/spreadsheetml/2006/main" count="155" uniqueCount="115">
  <si>
    <t>Параметры</t>
  </si>
  <si>
    <t>Количество поддерживаемых источников событий</t>
  </si>
  <si>
    <t>Качество парсинга событий</t>
  </si>
  <si>
    <t>Частота обновлений коннекторов/парсеров событий</t>
  </si>
  <si>
    <t>Возможность автообновления парсеров событий</t>
  </si>
  <si>
    <r>
      <t xml:space="preserve">Возможность подключения нестандартных источников </t>
    </r>
    <r>
      <rPr>
        <i/>
        <sz val="11"/>
        <color theme="1"/>
        <rFont val="Times New Roman"/>
        <family val="1"/>
        <charset val="204"/>
      </rPr>
      <t>(упоминание про количество  поддерживаемых транспортов)</t>
    </r>
  </si>
  <si>
    <r>
      <t>Автообнаружение источников событий (</t>
    </r>
    <r>
      <rPr>
        <sz val="11"/>
        <rFont val="Times New Roman"/>
        <family val="1"/>
        <charset val="204"/>
      </rPr>
      <t>Автоматическое заведение источников событий при получении логов по syslog)</t>
    </r>
  </si>
  <si>
    <t>Нормализация (перевод записей лог-журналов в единый стандартный вид)</t>
  </si>
  <si>
    <t>Агрегация (объединение одинаковых событий)</t>
  </si>
  <si>
    <t>Фильтрация (запись событий, удовлетворяющих определенным условиям)</t>
  </si>
  <si>
    <t>Контроль целостности данных</t>
  </si>
  <si>
    <t>Возможность сбора, хранения, работы по raw-событиям</t>
  </si>
  <si>
    <t>Возможность хранения данных в течении разного периода времени, разделения данных на физическом и логическом уровне</t>
  </si>
  <si>
    <t>Маскирование данных при сборе\отображении в консоли</t>
  </si>
  <si>
    <t>Возможность мониторинга сетевого трафика (в том числе до 7 уровня)</t>
  </si>
  <si>
    <t>Базовая корреляция</t>
  </si>
  <si>
    <t>Поведенческий анализ</t>
  </si>
  <si>
    <t>Обогащение данных из других систем</t>
  </si>
  <si>
    <t>Историческая корреляция</t>
  </si>
  <si>
    <t>Возможности по поиску событий</t>
  </si>
  <si>
    <t>Возможнсоть группировки событий</t>
  </si>
  <si>
    <t>Возможности Drilldown по полям</t>
  </si>
  <si>
    <t>Google Like Search</t>
  </si>
  <si>
    <t>Скорость работы интерфейса</t>
  </si>
  <si>
    <t>Возможность применения активного воздействия</t>
  </si>
  <si>
    <t>Использование встроенных средств диагноcтики компонентов системы и создание своих</t>
  </si>
  <si>
    <t>Типы графического представления</t>
  </si>
  <si>
    <t>Поля графического представления</t>
  </si>
  <si>
    <t>Возможности кастомизации графических панелей</t>
  </si>
  <si>
    <t>Возможность перемешения графических панелей</t>
  </si>
  <si>
    <t>Наличие русского интерфейса</t>
  </si>
  <si>
    <t>Форматы отчетов</t>
  </si>
  <si>
    <t>Возможность запуска отчетов за большие промежутки времени</t>
  </si>
  <si>
    <t>Поддержка создания отчетов по заданному расписанию</t>
  </si>
  <si>
    <t>Возможность переименования полей отчетов</t>
  </si>
  <si>
    <t>Возможности по оповещению о возникающих событиях</t>
  </si>
  <si>
    <t>Возможность кастомизации параметров оповещения</t>
  </si>
  <si>
    <t>Возможные способы</t>
  </si>
  <si>
    <t>Гибкость настройки</t>
  </si>
  <si>
    <t>Возможность автоматического определения серьезности выявленного события</t>
  </si>
  <si>
    <t>Возможность кастомизации</t>
  </si>
  <si>
    <t>Возможность объединения событий по параметрам инцидента</t>
  </si>
  <si>
    <t>Поддержка интеграции с LDAP, AD для обеспечения аутентификации</t>
  </si>
  <si>
    <t>Наличие Workflow и функций системы управления инцидентами</t>
  </si>
  <si>
    <t>Поддержка интеграции с третьими Workflow-системами</t>
  </si>
  <si>
    <t>Возможности по разграничению доступа</t>
  </si>
  <si>
    <t>Наличие предустановленных правил корреляции</t>
  </si>
  <si>
    <t>Наличие предустановленных графических панелей (Dashboards)</t>
  </si>
  <si>
    <t>Наличие предустановленных отчетов</t>
  </si>
  <si>
    <t>Доступность ядра системы</t>
  </si>
  <si>
    <t>Доступность компонентов сбора событий</t>
  </si>
  <si>
    <t>Внутренний аудит системы</t>
  </si>
  <si>
    <r>
      <t>Ограничения по количеству обрабатываемых событий в секунду (</t>
    </r>
    <r>
      <rPr>
        <i/>
        <sz val="11"/>
        <color theme="1"/>
        <rFont val="Times New Roman"/>
        <family val="1"/>
        <charset val="204"/>
      </rPr>
      <t>примеры внедрений от вендора)</t>
    </r>
  </si>
  <si>
    <t>Возможность распределения задач сбора и обработки событий по компонентам системы</t>
  </si>
  <si>
    <t>Возможность установки компонентов в различных форм-факторах</t>
  </si>
  <si>
    <t>Возможность увеличения мощности ядра системы</t>
  </si>
  <si>
    <t>Возможность увеличения мощности компонентов сбора событий</t>
  </si>
  <si>
    <t>Возможность развития системы за счет добавления дополнительных компонентов</t>
  </si>
  <si>
    <t>Возможности по резервированию ядра системы</t>
  </si>
  <si>
    <t>Возможности по резервированию компонентов сбора событий</t>
  </si>
  <si>
    <t>Обеспечение непрерывности сбора событий</t>
  </si>
  <si>
    <t>Автоматическое резервирование конфигурации системы</t>
  </si>
  <si>
    <t>Возможность восстановления конфигурации после сбоев</t>
  </si>
  <si>
    <t>Автоматическое резервирование базы данных</t>
  </si>
  <si>
    <t>Возможность восстановления базы данных после сбоев</t>
  </si>
  <si>
    <t>Эффективность хранения (сжатие дынных)</t>
  </si>
  <si>
    <t>Возможность подключения внешних массивов для хранение архивных данных</t>
  </si>
  <si>
    <t>Централизованное управление компонентами системы из единой консоли</t>
  </si>
  <si>
    <t>Автоматическое обновление набора прдеустановленных правил и отчетов</t>
  </si>
  <si>
    <t>Качество поддержки производителя</t>
  </si>
  <si>
    <t>Замена вышедших из строя компонентов</t>
  </si>
  <si>
    <t>Возможность натсройки парольной политики</t>
  </si>
  <si>
    <t>Защита канала при взаимодействии компонентов системы</t>
  </si>
  <si>
    <t>Управление уязвимостями</t>
  </si>
  <si>
    <t>Управление рисками</t>
  </si>
  <si>
    <t>Обнаружение аномальных действий пользователей</t>
  </si>
  <si>
    <t>Мониторинг действий пользователей</t>
  </si>
  <si>
    <t>Расследование инцидентов</t>
  </si>
  <si>
    <t>Репутационные сервисы</t>
  </si>
  <si>
    <t>Критерии</t>
  </si>
  <si>
    <t>Поддержка источников событий</t>
  </si>
  <si>
    <t>Сбор событий</t>
  </si>
  <si>
    <t>Корреляция</t>
  </si>
  <si>
    <t>Поиск данных и аналитика</t>
  </si>
  <si>
    <t>Визуализация</t>
  </si>
  <si>
    <t>Отчетность</t>
  </si>
  <si>
    <t>Оповещение</t>
  </si>
  <si>
    <t>Приоритезация</t>
  </si>
  <si>
    <t>Общие настройки</t>
  </si>
  <si>
    <t>Предустановленный функционал</t>
  </si>
  <si>
    <t>Мониторинг компонентов системы и внутренний аудит</t>
  </si>
  <si>
    <t>Масштабируемость</t>
  </si>
  <si>
    <t>Отказоустойчивость</t>
  </si>
  <si>
    <t>Хранение</t>
  </si>
  <si>
    <t>Удобство использования</t>
  </si>
  <si>
    <t>Дополнительные модули системы</t>
  </si>
  <si>
    <t>IBM Qradar</t>
  </si>
  <si>
    <t>HP ArcSight</t>
  </si>
  <si>
    <t>PT SIEM</t>
  </si>
  <si>
    <t>RSA Security Analitycs</t>
  </si>
  <si>
    <t>McAfee ESM</t>
  </si>
  <si>
    <t>Оценки</t>
  </si>
  <si>
    <t>Вендоры</t>
  </si>
  <si>
    <t>Доступность источников событий</t>
  </si>
  <si>
    <t>Наличие сертификатов соответствия  ФСТЭК</t>
  </si>
  <si>
    <t>Вес блока</t>
  </si>
  <si>
    <t>Максмально возможный бал за блок</t>
  </si>
  <si>
    <t>Сумма оценок за блок:</t>
  </si>
  <si>
    <t>Оценка с учетом веса блока:</t>
  </si>
  <si>
    <t>Сумма оценок по всем блокам:</t>
  </si>
  <si>
    <t>Сумма оценок с учетом веса блока:</t>
  </si>
  <si>
    <t>Вес параметра для Компании Х</t>
  </si>
  <si>
    <t>Вес параметра для Компании Y</t>
  </si>
  <si>
    <t>Оценки с учетом веса параметра для Компании X</t>
  </si>
  <si>
    <t>Оценки с учетом веса параметра для Компании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</si>
</sst>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.0\ _₽_-;\-* #,##0.0\ _₽_-;_-* &quot;-&quot;??\ _₽_-;_-@_-"/>
    <numFmt numFmtId="167" formatCode="_-* #,##0.0\ _₽_-;\-* #,##0.0\ _₽_-;_-* &quot;-&quot;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9" xfId="0" applyBorder="1"/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2" borderId="0" xfId="0" applyFill="1" applyBorder="1"/>
    <xf numFmtId="164" fontId="0" fillId="0" borderId="0" xfId="0" applyNumberFormat="1"/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165" fontId="3" fillId="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/>
    <xf numFmtId="165" fontId="0" fillId="3" borderId="10" xfId="0" applyNumberFormat="1" applyFont="1" applyFill="1" applyBorder="1"/>
    <xf numFmtId="0" fontId="12" fillId="2" borderId="10" xfId="0" applyFont="1" applyFill="1" applyBorder="1" applyAlignment="1">
      <alignment horizontal="center" vertical="center" wrapText="1"/>
    </xf>
    <xf numFmtId="165" fontId="1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5" fontId="0" fillId="3" borderId="10" xfId="0" applyNumberFormat="1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65" fontId="0" fillId="0" borderId="10" xfId="0" applyNumberFormat="1" applyFont="1" applyBorder="1"/>
    <xf numFmtId="0" fontId="0" fillId="0" borderId="10" xfId="0" applyFont="1" applyBorder="1"/>
    <xf numFmtId="0" fontId="2" fillId="0" borderId="10" xfId="0" applyFont="1" applyBorder="1"/>
    <xf numFmtId="165" fontId="0" fillId="0" borderId="10" xfId="0" applyNumberFormat="1" applyBorder="1"/>
    <xf numFmtId="167" fontId="0" fillId="0" borderId="10" xfId="0" applyNumberFormat="1" applyFont="1" applyBorder="1" applyAlignment="1">
      <alignment horizontal="left" vertical="center"/>
    </xf>
    <xf numFmtId="167" fontId="0" fillId="0" borderId="10" xfId="0" applyNumberFormat="1" applyFont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166" fontId="3" fillId="3" borderId="12" xfId="0" applyNumberFormat="1" applyFont="1" applyFill="1" applyBorder="1" applyAlignment="1">
      <alignment horizontal="left" vertical="center" wrapText="1"/>
    </xf>
    <xf numFmtId="166" fontId="7" fillId="3" borderId="12" xfId="0" applyNumberFormat="1" applyFont="1" applyFill="1" applyBorder="1" applyAlignment="1">
      <alignment horizontal="left" vertical="center" wrapText="1"/>
    </xf>
    <xf numFmtId="166" fontId="8" fillId="3" borderId="12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165" fontId="8" fillId="3" borderId="12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0" fillId="0" borderId="9" xfId="0" applyBorder="1" applyAlignment="1"/>
    <xf numFmtId="0" fontId="3" fillId="2" borderId="9" xfId="0" applyFont="1" applyFill="1" applyBorder="1" applyAlignment="1">
      <alignment horizontal="left" vertical="center" wrapText="1"/>
    </xf>
    <xf numFmtId="0" fontId="0" fillId="0" borderId="12" xfId="0" applyBorder="1" applyAlignment="1"/>
    <xf numFmtId="0" fontId="12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2" borderId="18" xfId="0" applyFont="1" applyFill="1" applyBorder="1" applyAlignment="1">
      <alignment horizontal="right" vertical="center" wrapText="1"/>
    </xf>
    <xf numFmtId="0" fontId="15" fillId="2" borderId="23" xfId="0" applyFont="1" applyFill="1" applyBorder="1" applyAlignment="1">
      <alignment horizontal="right"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25" xfId="0" applyFont="1" applyFill="1" applyBorder="1" applyAlignment="1">
      <alignment horizontal="right" vertical="center" wrapText="1"/>
    </xf>
    <xf numFmtId="0" fontId="15" fillId="2" borderId="26" xfId="0" applyFont="1" applyFill="1" applyBorder="1" applyAlignment="1">
      <alignment horizontal="right" vertical="center" wrapText="1"/>
    </xf>
    <xf numFmtId="0" fontId="15" fillId="2" borderId="20" xfId="0" applyFont="1" applyFill="1" applyBorder="1" applyAlignment="1">
      <alignment horizontal="right" vertical="center" wrapText="1"/>
    </xf>
    <xf numFmtId="0" fontId="15" fillId="2" borderId="29" xfId="0" applyFont="1" applyFill="1" applyBorder="1" applyAlignment="1">
      <alignment horizontal="right" vertical="center" wrapText="1"/>
    </xf>
    <xf numFmtId="0" fontId="15" fillId="2" borderId="3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tabSelected="1" zoomScale="55" zoomScaleNormal="55" workbookViewId="0">
      <pane ySplit="1" topLeftCell="A2" activePane="bottomLeft" state="frozen"/>
      <selection pane="bottomLeft" activeCell="F6" sqref="F6"/>
    </sheetView>
  </sheetViews>
  <sheetFormatPr defaultRowHeight="14.4" x14ac:dyDescent="0.3"/>
  <cols>
    <col min="1" max="1" width="13.77734375" customWidth="1"/>
    <col min="2" max="2" width="26.44140625" customWidth="1"/>
    <col min="3" max="3" width="31.44140625" style="6" customWidth="1"/>
    <col min="4" max="4" width="45.109375" style="3" customWidth="1"/>
    <col min="5" max="5" width="14.88671875" style="3" customWidth="1"/>
    <col min="6" max="8" width="14.6640625" style="3" customWidth="1"/>
    <col min="9" max="9" width="9.109375" style="4" customWidth="1"/>
    <col min="10" max="11" width="13.33203125" style="4" bestFit="1" customWidth="1"/>
    <col min="12" max="12" width="9.109375" style="4" customWidth="1"/>
    <col min="13" max="13" width="12.21875" style="4" bestFit="1" customWidth="1"/>
    <col min="14" max="14" width="12" style="4" bestFit="1" customWidth="1"/>
    <col min="15" max="15" width="8.88671875" style="4"/>
    <col min="16" max="16" width="12.21875" style="4" bestFit="1" customWidth="1"/>
    <col min="17" max="17" width="12" style="4" bestFit="1" customWidth="1"/>
    <col min="19" max="19" width="12.21875" bestFit="1" customWidth="1"/>
    <col min="20" max="20" width="12" bestFit="1" customWidth="1"/>
  </cols>
  <sheetData>
    <row r="1" spans="1:21" ht="97.2" customHeight="1" thickBot="1" x14ac:dyDescent="0.35">
      <c r="C1" s="5"/>
      <c r="D1" s="1"/>
      <c r="E1" s="129" t="s">
        <v>102</v>
      </c>
      <c r="F1" s="130"/>
      <c r="G1" s="8" t="s">
        <v>113</v>
      </c>
      <c r="H1" s="8" t="s">
        <v>114</v>
      </c>
      <c r="I1" s="8" t="s">
        <v>98</v>
      </c>
      <c r="J1" s="8" t="s">
        <v>113</v>
      </c>
      <c r="K1" s="8" t="s">
        <v>114</v>
      </c>
      <c r="L1" s="2" t="s">
        <v>96</v>
      </c>
      <c r="M1" s="2" t="s">
        <v>113</v>
      </c>
      <c r="N1" s="2" t="s">
        <v>114</v>
      </c>
      <c r="O1" s="2" t="s">
        <v>97</v>
      </c>
      <c r="P1" s="2" t="s">
        <v>113</v>
      </c>
      <c r="Q1" s="2" t="s">
        <v>114</v>
      </c>
      <c r="R1" s="9" t="s">
        <v>99</v>
      </c>
      <c r="S1" s="9" t="s">
        <v>113</v>
      </c>
      <c r="T1" s="9" t="s">
        <v>114</v>
      </c>
      <c r="U1" s="9" t="s">
        <v>100</v>
      </c>
    </row>
    <row r="2" spans="1:21" ht="42" thickBot="1" x14ac:dyDescent="0.35">
      <c r="A2" s="31" t="s">
        <v>105</v>
      </c>
      <c r="B2" s="31" t="s">
        <v>106</v>
      </c>
      <c r="C2" s="31" t="s">
        <v>79</v>
      </c>
      <c r="D2" s="32" t="s">
        <v>0</v>
      </c>
      <c r="E2" s="33" t="s">
        <v>111</v>
      </c>
      <c r="F2" s="34" t="s">
        <v>112</v>
      </c>
      <c r="G2" s="131" t="s">
        <v>101</v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</row>
    <row r="3" spans="1:21" ht="27.6" x14ac:dyDescent="0.3">
      <c r="A3" s="137">
        <v>5</v>
      </c>
      <c r="B3" s="134">
        <f>5*2*6</f>
        <v>60</v>
      </c>
      <c r="C3" s="126" t="s">
        <v>80</v>
      </c>
      <c r="D3" s="13" t="s">
        <v>1</v>
      </c>
      <c r="E3" s="13">
        <v>4</v>
      </c>
      <c r="F3" s="13">
        <v>5</v>
      </c>
      <c r="G3" s="13">
        <f>I3*E3</f>
        <v>4</v>
      </c>
      <c r="H3" s="13">
        <f>F3*I3</f>
        <v>5</v>
      </c>
      <c r="I3" s="14">
        <v>1</v>
      </c>
      <c r="J3" s="14">
        <f>E3*L3</f>
        <v>8</v>
      </c>
      <c r="K3" s="14">
        <f>F3*L3</f>
        <v>10</v>
      </c>
      <c r="L3" s="15">
        <v>2</v>
      </c>
      <c r="M3" s="15">
        <f>E3*O3</f>
        <v>8</v>
      </c>
      <c r="N3" s="15">
        <f>F3*O3</f>
        <v>10</v>
      </c>
      <c r="O3" s="15">
        <v>2</v>
      </c>
      <c r="P3" s="15">
        <f>E3*R3</f>
        <v>4</v>
      </c>
      <c r="Q3" s="15">
        <f>F3*R3</f>
        <v>5</v>
      </c>
      <c r="R3" s="16">
        <v>1</v>
      </c>
      <c r="S3" s="16">
        <f>U3*E3</f>
        <v>4</v>
      </c>
      <c r="T3" s="16">
        <f>F3*U3</f>
        <v>5</v>
      </c>
      <c r="U3" s="17">
        <v>1</v>
      </c>
    </row>
    <row r="4" spans="1:21" x14ac:dyDescent="0.3">
      <c r="A4" s="138"/>
      <c r="B4" s="135"/>
      <c r="C4" s="127"/>
      <c r="D4" s="22" t="s">
        <v>2</v>
      </c>
      <c r="E4" s="22">
        <v>5</v>
      </c>
      <c r="F4" s="22">
        <v>5</v>
      </c>
      <c r="G4" s="22">
        <f t="shared" ref="G4:G100" si="0">I4*E4</f>
        <v>5</v>
      </c>
      <c r="H4" s="22">
        <f t="shared" ref="H4:H100" si="1">F4*I4</f>
        <v>5</v>
      </c>
      <c r="I4" s="18">
        <v>1</v>
      </c>
      <c r="J4" s="18">
        <f t="shared" ref="J4:J100" si="2">E4*L4</f>
        <v>5</v>
      </c>
      <c r="K4" s="18">
        <f t="shared" ref="K4:K100" si="3">F4*L4</f>
        <v>5</v>
      </c>
      <c r="L4" s="19">
        <v>1</v>
      </c>
      <c r="M4" s="19">
        <f t="shared" ref="M4:M100" si="4">E4*O4</f>
        <v>10</v>
      </c>
      <c r="N4" s="19">
        <f t="shared" ref="N4:N100" si="5">F4*O4</f>
        <v>10</v>
      </c>
      <c r="O4" s="19">
        <v>2</v>
      </c>
      <c r="P4" s="19">
        <f t="shared" ref="P4:P100" si="6">E4*R4</f>
        <v>5</v>
      </c>
      <c r="Q4" s="19">
        <f t="shared" ref="Q4:Q100" si="7">F4*R4</f>
        <v>5</v>
      </c>
      <c r="R4" s="20">
        <v>1</v>
      </c>
      <c r="S4" s="20">
        <f t="shared" ref="S4:S100" si="8">U4*E4</f>
        <v>5</v>
      </c>
      <c r="T4" s="20">
        <f t="shared" ref="T4:T100" si="9">F4*U4</f>
        <v>5</v>
      </c>
      <c r="U4" s="21">
        <v>1</v>
      </c>
    </row>
    <row r="5" spans="1:21" ht="27.6" x14ac:dyDescent="0.3">
      <c r="A5" s="138"/>
      <c r="B5" s="135"/>
      <c r="C5" s="127"/>
      <c r="D5" s="22" t="s">
        <v>3</v>
      </c>
      <c r="E5" s="22">
        <v>5</v>
      </c>
      <c r="F5" s="22">
        <v>5</v>
      </c>
      <c r="G5" s="22">
        <f t="shared" si="0"/>
        <v>10</v>
      </c>
      <c r="H5" s="22">
        <f t="shared" si="1"/>
        <v>10</v>
      </c>
      <c r="I5" s="18">
        <v>2</v>
      </c>
      <c r="J5" s="18">
        <f t="shared" si="2"/>
        <v>10</v>
      </c>
      <c r="K5" s="18">
        <f t="shared" si="3"/>
        <v>10</v>
      </c>
      <c r="L5" s="19">
        <v>2</v>
      </c>
      <c r="M5" s="19">
        <f t="shared" si="4"/>
        <v>10</v>
      </c>
      <c r="N5" s="19">
        <f t="shared" si="5"/>
        <v>10</v>
      </c>
      <c r="O5" s="19">
        <v>2</v>
      </c>
      <c r="P5" s="19">
        <f t="shared" si="6"/>
        <v>5</v>
      </c>
      <c r="Q5" s="19">
        <f t="shared" si="7"/>
        <v>5</v>
      </c>
      <c r="R5" s="20">
        <v>1</v>
      </c>
      <c r="S5" s="20">
        <f t="shared" si="8"/>
        <v>5</v>
      </c>
      <c r="T5" s="20">
        <f t="shared" si="9"/>
        <v>5</v>
      </c>
      <c r="U5" s="21">
        <v>1</v>
      </c>
    </row>
    <row r="6" spans="1:21" x14ac:dyDescent="0.3">
      <c r="A6" s="138"/>
      <c r="B6" s="135"/>
      <c r="C6" s="127"/>
      <c r="D6" s="22" t="s">
        <v>4</v>
      </c>
      <c r="E6" s="22">
        <v>5</v>
      </c>
      <c r="F6" s="22">
        <v>4</v>
      </c>
      <c r="G6" s="22">
        <f t="shared" si="0"/>
        <v>5</v>
      </c>
      <c r="H6" s="22">
        <f t="shared" si="1"/>
        <v>4</v>
      </c>
      <c r="I6" s="18">
        <v>1</v>
      </c>
      <c r="J6" s="18">
        <f t="shared" si="2"/>
        <v>10</v>
      </c>
      <c r="K6" s="18">
        <f t="shared" si="3"/>
        <v>8</v>
      </c>
      <c r="L6" s="19">
        <v>2</v>
      </c>
      <c r="M6" s="19">
        <f t="shared" si="4"/>
        <v>0</v>
      </c>
      <c r="N6" s="19">
        <f t="shared" si="5"/>
        <v>0</v>
      </c>
      <c r="O6" s="19">
        <v>0</v>
      </c>
      <c r="P6" s="19">
        <f t="shared" si="6"/>
        <v>10</v>
      </c>
      <c r="Q6" s="19">
        <f t="shared" si="7"/>
        <v>8</v>
      </c>
      <c r="R6" s="20">
        <v>2</v>
      </c>
      <c r="S6" s="20">
        <f t="shared" si="8"/>
        <v>10</v>
      </c>
      <c r="T6" s="20">
        <f t="shared" si="9"/>
        <v>8</v>
      </c>
      <c r="U6" s="21">
        <v>2</v>
      </c>
    </row>
    <row r="7" spans="1:21" ht="41.4" x14ac:dyDescent="0.3">
      <c r="A7" s="138"/>
      <c r="B7" s="135"/>
      <c r="C7" s="127"/>
      <c r="D7" s="22" t="s">
        <v>5</v>
      </c>
      <c r="E7" s="22">
        <v>4</v>
      </c>
      <c r="F7" s="22">
        <v>5</v>
      </c>
      <c r="G7" s="22">
        <f t="shared" si="0"/>
        <v>8</v>
      </c>
      <c r="H7" s="22">
        <f t="shared" si="1"/>
        <v>10</v>
      </c>
      <c r="I7" s="18">
        <v>2</v>
      </c>
      <c r="J7" s="18">
        <f t="shared" si="2"/>
        <v>8</v>
      </c>
      <c r="K7" s="18">
        <f t="shared" si="3"/>
        <v>10</v>
      </c>
      <c r="L7" s="19">
        <v>2</v>
      </c>
      <c r="M7" s="19">
        <f t="shared" si="4"/>
        <v>8</v>
      </c>
      <c r="N7" s="19">
        <f t="shared" si="5"/>
        <v>10</v>
      </c>
      <c r="O7" s="19">
        <v>2</v>
      </c>
      <c r="P7" s="19">
        <f t="shared" si="6"/>
        <v>8</v>
      </c>
      <c r="Q7" s="19">
        <f t="shared" si="7"/>
        <v>10</v>
      </c>
      <c r="R7" s="20">
        <v>2</v>
      </c>
      <c r="S7" s="20">
        <f t="shared" si="8"/>
        <v>8</v>
      </c>
      <c r="T7" s="20">
        <f t="shared" si="9"/>
        <v>10</v>
      </c>
      <c r="U7" s="21">
        <v>2</v>
      </c>
    </row>
    <row r="8" spans="1:21" ht="42" thickBot="1" x14ac:dyDescent="0.35">
      <c r="A8" s="138"/>
      <c r="B8" s="136"/>
      <c r="C8" s="128"/>
      <c r="D8" s="23" t="s">
        <v>6</v>
      </c>
      <c r="E8" s="23">
        <v>5</v>
      </c>
      <c r="F8" s="23">
        <v>5</v>
      </c>
      <c r="G8" s="23">
        <f t="shared" si="0"/>
        <v>10</v>
      </c>
      <c r="H8" s="23">
        <f t="shared" si="1"/>
        <v>10</v>
      </c>
      <c r="I8" s="25">
        <v>2</v>
      </c>
      <c r="J8" s="25">
        <f t="shared" si="2"/>
        <v>10</v>
      </c>
      <c r="K8" s="25">
        <f t="shared" si="3"/>
        <v>10</v>
      </c>
      <c r="L8" s="26">
        <v>2</v>
      </c>
      <c r="M8" s="26">
        <f t="shared" si="4"/>
        <v>10</v>
      </c>
      <c r="N8" s="26">
        <f t="shared" si="5"/>
        <v>10</v>
      </c>
      <c r="O8" s="26">
        <v>2</v>
      </c>
      <c r="P8" s="26">
        <f t="shared" si="6"/>
        <v>10</v>
      </c>
      <c r="Q8" s="26">
        <f t="shared" si="7"/>
        <v>10</v>
      </c>
      <c r="R8" s="27">
        <v>2</v>
      </c>
      <c r="S8" s="27">
        <f t="shared" si="8"/>
        <v>10</v>
      </c>
      <c r="T8" s="27">
        <f t="shared" si="9"/>
        <v>10</v>
      </c>
      <c r="U8" s="24">
        <v>2</v>
      </c>
    </row>
    <row r="9" spans="1:21" s="11" customFormat="1" ht="15.6" x14ac:dyDescent="0.3">
      <c r="A9" s="65"/>
      <c r="B9" s="66"/>
      <c r="C9" s="67"/>
      <c r="D9" s="120" t="s">
        <v>107</v>
      </c>
      <c r="E9" s="121"/>
      <c r="F9" s="122"/>
      <c r="G9" s="68">
        <f>SUM(G3:G8)</f>
        <v>42</v>
      </c>
      <c r="H9" s="68">
        <f>SUM(H3:H8)</f>
        <v>44</v>
      </c>
      <c r="I9" s="68"/>
      <c r="J9" s="68">
        <f>SUM(J3:J8)</f>
        <v>51</v>
      </c>
      <c r="K9" s="68">
        <f>SUM(K3:K8)</f>
        <v>53</v>
      </c>
      <c r="L9" s="69"/>
      <c r="M9" s="68">
        <f>SUM(M3:M8)</f>
        <v>46</v>
      </c>
      <c r="N9" s="68">
        <f>SUM(N3:N8)</f>
        <v>50</v>
      </c>
      <c r="O9" s="69"/>
      <c r="P9" s="68">
        <f>SUM(P3:P8)</f>
        <v>42</v>
      </c>
      <c r="Q9" s="68">
        <f>SUM(Q3:Q8)</f>
        <v>43</v>
      </c>
      <c r="R9" s="70"/>
      <c r="S9" s="68">
        <f>SUM(S3:S8)</f>
        <v>42</v>
      </c>
      <c r="T9" s="68">
        <f>SUM(T3:T8)</f>
        <v>43</v>
      </c>
      <c r="U9" s="68"/>
    </row>
    <row r="10" spans="1:21" s="11" customFormat="1" ht="16.2" thickBot="1" x14ac:dyDescent="0.35">
      <c r="A10" s="71"/>
      <c r="B10" s="72"/>
      <c r="C10" s="73"/>
      <c r="D10" s="123" t="s">
        <v>108</v>
      </c>
      <c r="E10" s="124"/>
      <c r="F10" s="125"/>
      <c r="G10" s="78">
        <f>G9/B3*A3</f>
        <v>3.5</v>
      </c>
      <c r="H10" s="79">
        <f>H9/B3*A3</f>
        <v>3.6666666666666665</v>
      </c>
      <c r="I10" s="74"/>
      <c r="J10" s="79">
        <f>J9/B3*A3</f>
        <v>4.25</v>
      </c>
      <c r="K10" s="79">
        <f>K9/B3*A3</f>
        <v>4.4166666666666661</v>
      </c>
      <c r="L10" s="75"/>
      <c r="M10" s="79">
        <f>M9/B3*A3</f>
        <v>3.8333333333333335</v>
      </c>
      <c r="N10" s="79">
        <f>N9/B3*A3</f>
        <v>4.166666666666667</v>
      </c>
      <c r="O10" s="75"/>
      <c r="P10" s="79">
        <f>P9/B3*A3</f>
        <v>3.5</v>
      </c>
      <c r="Q10" s="79">
        <f>Q9/B3*A3</f>
        <v>3.5833333333333335</v>
      </c>
      <c r="R10" s="76"/>
      <c r="S10" s="79">
        <f>S9/B3*A3</f>
        <v>3.5</v>
      </c>
      <c r="T10" s="79">
        <f>T9/B3*A3</f>
        <v>3.5833333333333335</v>
      </c>
      <c r="U10" s="74"/>
    </row>
    <row r="11" spans="1:21" ht="27.6" x14ac:dyDescent="0.3">
      <c r="A11" s="137">
        <v>8</v>
      </c>
      <c r="B11" s="134">
        <f>5*2*8</f>
        <v>80</v>
      </c>
      <c r="C11" s="126" t="s">
        <v>81</v>
      </c>
      <c r="D11" s="77" t="s">
        <v>7</v>
      </c>
      <c r="E11" s="13">
        <v>5</v>
      </c>
      <c r="F11" s="13">
        <v>5</v>
      </c>
      <c r="G11" s="13">
        <f t="shared" si="0"/>
        <v>5</v>
      </c>
      <c r="H11" s="13">
        <f t="shared" si="1"/>
        <v>5</v>
      </c>
      <c r="I11" s="14">
        <v>1</v>
      </c>
      <c r="J11" s="14">
        <f t="shared" si="2"/>
        <v>5</v>
      </c>
      <c r="K11" s="14">
        <f t="shared" si="3"/>
        <v>5</v>
      </c>
      <c r="L11" s="15">
        <v>1</v>
      </c>
      <c r="M11" s="15">
        <f t="shared" si="4"/>
        <v>10</v>
      </c>
      <c r="N11" s="15">
        <f t="shared" si="5"/>
        <v>10</v>
      </c>
      <c r="O11" s="15">
        <v>2</v>
      </c>
      <c r="P11" s="15">
        <f t="shared" si="6"/>
        <v>10</v>
      </c>
      <c r="Q11" s="15">
        <f t="shared" si="7"/>
        <v>10</v>
      </c>
      <c r="R11" s="16">
        <v>2</v>
      </c>
      <c r="S11" s="16">
        <f t="shared" si="8"/>
        <v>5</v>
      </c>
      <c r="T11" s="16">
        <f t="shared" si="9"/>
        <v>5</v>
      </c>
      <c r="U11" s="17">
        <v>1</v>
      </c>
    </row>
    <row r="12" spans="1:21" x14ac:dyDescent="0.3">
      <c r="A12" s="138"/>
      <c r="B12" s="135"/>
      <c r="C12" s="127"/>
      <c r="D12" s="22" t="s">
        <v>8</v>
      </c>
      <c r="E12" s="22">
        <v>4</v>
      </c>
      <c r="F12" s="22">
        <v>5</v>
      </c>
      <c r="G12" s="22">
        <f t="shared" si="0"/>
        <v>4</v>
      </c>
      <c r="H12" s="22">
        <f t="shared" si="1"/>
        <v>5</v>
      </c>
      <c r="I12" s="18">
        <v>1</v>
      </c>
      <c r="J12" s="18">
        <f t="shared" si="2"/>
        <v>4</v>
      </c>
      <c r="K12" s="18">
        <f t="shared" si="3"/>
        <v>5</v>
      </c>
      <c r="L12" s="19">
        <v>1</v>
      </c>
      <c r="M12" s="19">
        <f t="shared" si="4"/>
        <v>8</v>
      </c>
      <c r="N12" s="19">
        <f t="shared" si="5"/>
        <v>10</v>
      </c>
      <c r="O12" s="19">
        <v>2</v>
      </c>
      <c r="P12" s="19">
        <f t="shared" si="6"/>
        <v>8</v>
      </c>
      <c r="Q12" s="19">
        <f t="shared" si="7"/>
        <v>10</v>
      </c>
      <c r="R12" s="20">
        <v>2</v>
      </c>
      <c r="S12" s="20">
        <f t="shared" si="8"/>
        <v>4</v>
      </c>
      <c r="T12" s="20">
        <f t="shared" si="9"/>
        <v>5</v>
      </c>
      <c r="U12" s="21">
        <v>1</v>
      </c>
    </row>
    <row r="13" spans="1:21" ht="27.6" x14ac:dyDescent="0.3">
      <c r="A13" s="138"/>
      <c r="B13" s="135"/>
      <c r="C13" s="127"/>
      <c r="D13" s="22" t="s">
        <v>9</v>
      </c>
      <c r="E13" s="22">
        <v>5</v>
      </c>
      <c r="F13" s="22">
        <v>5</v>
      </c>
      <c r="G13" s="22">
        <f t="shared" si="0"/>
        <v>10</v>
      </c>
      <c r="H13" s="22">
        <f t="shared" si="1"/>
        <v>10</v>
      </c>
      <c r="I13" s="18">
        <v>2</v>
      </c>
      <c r="J13" s="18">
        <f t="shared" si="2"/>
        <v>5</v>
      </c>
      <c r="K13" s="18">
        <f t="shared" si="3"/>
        <v>5</v>
      </c>
      <c r="L13" s="19">
        <v>1</v>
      </c>
      <c r="M13" s="19">
        <f t="shared" si="4"/>
        <v>10</v>
      </c>
      <c r="N13" s="19">
        <f t="shared" si="5"/>
        <v>10</v>
      </c>
      <c r="O13" s="19">
        <v>2</v>
      </c>
      <c r="P13" s="19">
        <f t="shared" si="6"/>
        <v>10</v>
      </c>
      <c r="Q13" s="19">
        <f t="shared" si="7"/>
        <v>10</v>
      </c>
      <c r="R13" s="20">
        <v>2</v>
      </c>
      <c r="S13" s="20">
        <f t="shared" si="8"/>
        <v>10</v>
      </c>
      <c r="T13" s="20">
        <f t="shared" si="9"/>
        <v>10</v>
      </c>
      <c r="U13" s="21">
        <v>2</v>
      </c>
    </row>
    <row r="14" spans="1:21" x14ac:dyDescent="0.3">
      <c r="A14" s="138"/>
      <c r="B14" s="135"/>
      <c r="C14" s="127"/>
      <c r="D14" s="22" t="s">
        <v>10</v>
      </c>
      <c r="E14" s="22">
        <v>3</v>
      </c>
      <c r="F14" s="22">
        <v>5</v>
      </c>
      <c r="G14" s="22">
        <f t="shared" si="0"/>
        <v>0</v>
      </c>
      <c r="H14" s="22">
        <f t="shared" si="1"/>
        <v>0</v>
      </c>
      <c r="I14" s="18">
        <v>0</v>
      </c>
      <c r="J14" s="18">
        <f t="shared" si="2"/>
        <v>6</v>
      </c>
      <c r="K14" s="18">
        <f t="shared" si="3"/>
        <v>10</v>
      </c>
      <c r="L14" s="19">
        <v>2</v>
      </c>
      <c r="M14" s="19">
        <f t="shared" si="4"/>
        <v>6</v>
      </c>
      <c r="N14" s="19">
        <f t="shared" si="5"/>
        <v>10</v>
      </c>
      <c r="O14" s="19">
        <v>2</v>
      </c>
      <c r="P14" s="19">
        <f t="shared" si="6"/>
        <v>3</v>
      </c>
      <c r="Q14" s="19">
        <f t="shared" si="7"/>
        <v>5</v>
      </c>
      <c r="R14" s="20">
        <v>1</v>
      </c>
      <c r="S14" s="20">
        <f t="shared" si="8"/>
        <v>3</v>
      </c>
      <c r="T14" s="20">
        <f t="shared" si="9"/>
        <v>5</v>
      </c>
      <c r="U14" s="21">
        <v>1</v>
      </c>
    </row>
    <row r="15" spans="1:21" ht="27.6" x14ac:dyDescent="0.3">
      <c r="A15" s="138"/>
      <c r="B15" s="135"/>
      <c r="C15" s="127"/>
      <c r="D15" s="22" t="s">
        <v>11</v>
      </c>
      <c r="E15" s="22">
        <v>5</v>
      </c>
      <c r="F15" s="22">
        <v>5</v>
      </c>
      <c r="G15" s="22">
        <f t="shared" si="0"/>
        <v>10</v>
      </c>
      <c r="H15" s="22">
        <f t="shared" si="1"/>
        <v>10</v>
      </c>
      <c r="I15" s="18">
        <v>2</v>
      </c>
      <c r="J15" s="18">
        <f t="shared" si="2"/>
        <v>10</v>
      </c>
      <c r="K15" s="18">
        <f t="shared" si="3"/>
        <v>10</v>
      </c>
      <c r="L15" s="19">
        <v>2</v>
      </c>
      <c r="M15" s="19">
        <f t="shared" si="4"/>
        <v>10</v>
      </c>
      <c r="N15" s="19">
        <f t="shared" si="5"/>
        <v>10</v>
      </c>
      <c r="O15" s="19">
        <v>2</v>
      </c>
      <c r="P15" s="19">
        <f t="shared" si="6"/>
        <v>10</v>
      </c>
      <c r="Q15" s="19">
        <f t="shared" si="7"/>
        <v>10</v>
      </c>
      <c r="R15" s="20">
        <v>2</v>
      </c>
      <c r="S15" s="20">
        <f t="shared" si="8"/>
        <v>10</v>
      </c>
      <c r="T15" s="20">
        <f t="shared" si="9"/>
        <v>10</v>
      </c>
      <c r="U15" s="21">
        <v>2</v>
      </c>
    </row>
    <row r="16" spans="1:21" ht="41.4" x14ac:dyDescent="0.3">
      <c r="A16" s="138"/>
      <c r="B16" s="135"/>
      <c r="C16" s="127"/>
      <c r="D16" s="22" t="s">
        <v>12</v>
      </c>
      <c r="E16" s="22">
        <v>5</v>
      </c>
      <c r="F16" s="22">
        <v>5</v>
      </c>
      <c r="G16" s="22">
        <f t="shared" si="0"/>
        <v>5</v>
      </c>
      <c r="H16" s="22">
        <f t="shared" si="1"/>
        <v>5</v>
      </c>
      <c r="I16" s="18">
        <v>1</v>
      </c>
      <c r="J16" s="18">
        <f t="shared" si="2"/>
        <v>10</v>
      </c>
      <c r="K16" s="18">
        <f t="shared" si="3"/>
        <v>10</v>
      </c>
      <c r="L16" s="19">
        <v>2</v>
      </c>
      <c r="M16" s="19">
        <f t="shared" si="4"/>
        <v>10</v>
      </c>
      <c r="N16" s="19">
        <f t="shared" si="5"/>
        <v>10</v>
      </c>
      <c r="O16" s="19">
        <v>2</v>
      </c>
      <c r="P16" s="19">
        <f t="shared" si="6"/>
        <v>5</v>
      </c>
      <c r="Q16" s="19">
        <f t="shared" si="7"/>
        <v>5</v>
      </c>
      <c r="R16" s="20">
        <v>1</v>
      </c>
      <c r="S16" s="20">
        <f t="shared" si="8"/>
        <v>10</v>
      </c>
      <c r="T16" s="20">
        <f t="shared" si="9"/>
        <v>10</v>
      </c>
      <c r="U16" s="21">
        <v>2</v>
      </c>
    </row>
    <row r="17" spans="1:21" ht="27.6" x14ac:dyDescent="0.3">
      <c r="A17" s="138"/>
      <c r="B17" s="135"/>
      <c r="C17" s="127"/>
      <c r="D17" s="22" t="s">
        <v>13</v>
      </c>
      <c r="E17" s="22">
        <v>3</v>
      </c>
      <c r="F17" s="22">
        <v>5</v>
      </c>
      <c r="G17" s="22">
        <f t="shared" si="0"/>
        <v>0</v>
      </c>
      <c r="H17" s="22">
        <f t="shared" si="1"/>
        <v>0</v>
      </c>
      <c r="I17" s="18">
        <v>0</v>
      </c>
      <c r="J17" s="18">
        <f t="shared" si="2"/>
        <v>6</v>
      </c>
      <c r="K17" s="18">
        <f t="shared" si="3"/>
        <v>10</v>
      </c>
      <c r="L17" s="19">
        <v>2</v>
      </c>
      <c r="M17" s="19">
        <f t="shared" si="4"/>
        <v>6</v>
      </c>
      <c r="N17" s="19">
        <f t="shared" si="5"/>
        <v>10</v>
      </c>
      <c r="O17" s="19">
        <v>2</v>
      </c>
      <c r="P17" s="19">
        <f t="shared" si="6"/>
        <v>0</v>
      </c>
      <c r="Q17" s="19">
        <f t="shared" si="7"/>
        <v>0</v>
      </c>
      <c r="R17" s="20">
        <v>0</v>
      </c>
      <c r="S17" s="20">
        <f t="shared" si="8"/>
        <v>0</v>
      </c>
      <c r="T17" s="20">
        <f t="shared" si="9"/>
        <v>0</v>
      </c>
      <c r="U17" s="21">
        <v>0</v>
      </c>
    </row>
    <row r="18" spans="1:21" ht="28.2" thickBot="1" x14ac:dyDescent="0.35">
      <c r="A18" s="139"/>
      <c r="B18" s="136"/>
      <c r="C18" s="128"/>
      <c r="D18" s="23" t="s">
        <v>14</v>
      </c>
      <c r="E18" s="23">
        <v>5</v>
      </c>
      <c r="F18" s="23">
        <v>5</v>
      </c>
      <c r="G18" s="23">
        <f t="shared" si="0"/>
        <v>0</v>
      </c>
      <c r="H18" s="23">
        <f t="shared" si="1"/>
        <v>0</v>
      </c>
      <c r="I18" s="25">
        <v>0</v>
      </c>
      <c r="J18" s="25">
        <f t="shared" si="2"/>
        <v>10</v>
      </c>
      <c r="K18" s="25">
        <f t="shared" si="3"/>
        <v>10</v>
      </c>
      <c r="L18" s="26">
        <v>2</v>
      </c>
      <c r="M18" s="26">
        <f t="shared" si="4"/>
        <v>5</v>
      </c>
      <c r="N18" s="26">
        <f t="shared" si="5"/>
        <v>5</v>
      </c>
      <c r="O18" s="26">
        <v>1</v>
      </c>
      <c r="P18" s="26">
        <f t="shared" si="6"/>
        <v>10</v>
      </c>
      <c r="Q18" s="26">
        <f t="shared" si="7"/>
        <v>10</v>
      </c>
      <c r="R18" s="27">
        <v>2</v>
      </c>
      <c r="S18" s="27">
        <f t="shared" si="8"/>
        <v>5</v>
      </c>
      <c r="T18" s="27">
        <f t="shared" si="9"/>
        <v>5</v>
      </c>
      <c r="U18" s="24">
        <v>1</v>
      </c>
    </row>
    <row r="19" spans="1:21" s="11" customFormat="1" ht="15.6" x14ac:dyDescent="0.3">
      <c r="A19" s="65"/>
      <c r="B19" s="66"/>
      <c r="C19" s="67"/>
      <c r="D19" s="120" t="s">
        <v>107</v>
      </c>
      <c r="E19" s="121"/>
      <c r="F19" s="122"/>
      <c r="G19" s="68">
        <f>SUM(G11:G18)</f>
        <v>34</v>
      </c>
      <c r="H19" s="68">
        <f>SUM(H11:H18)</f>
        <v>35</v>
      </c>
      <c r="I19" s="68"/>
      <c r="J19" s="68">
        <f>SUM(J11:J18)</f>
        <v>56</v>
      </c>
      <c r="K19" s="68">
        <f>SUM(K11:K18)</f>
        <v>65</v>
      </c>
      <c r="L19" s="69"/>
      <c r="M19" s="68">
        <f>SUM(M11:M18)</f>
        <v>65</v>
      </c>
      <c r="N19" s="68">
        <f>SUM(N11:N18)</f>
        <v>75</v>
      </c>
      <c r="O19" s="69"/>
      <c r="P19" s="68">
        <f>SUM(P11:P18)</f>
        <v>56</v>
      </c>
      <c r="Q19" s="68">
        <f>SUM(Q11:Q18)</f>
        <v>60</v>
      </c>
      <c r="R19" s="70"/>
      <c r="S19" s="68">
        <f>SUM(S11:S18)</f>
        <v>47</v>
      </c>
      <c r="T19" s="68">
        <f>SUM(T11:T18)</f>
        <v>50</v>
      </c>
      <c r="U19" s="68"/>
    </row>
    <row r="20" spans="1:21" s="11" customFormat="1" ht="16.2" thickBot="1" x14ac:dyDescent="0.35">
      <c r="A20" s="71"/>
      <c r="B20" s="72"/>
      <c r="C20" s="73"/>
      <c r="D20" s="123" t="s">
        <v>108</v>
      </c>
      <c r="E20" s="124"/>
      <c r="F20" s="125"/>
      <c r="G20" s="78">
        <f>G19/B11*A11</f>
        <v>3.4</v>
      </c>
      <c r="H20" s="78">
        <f>H19/B11*A11</f>
        <v>3.5</v>
      </c>
      <c r="I20" s="78"/>
      <c r="J20" s="79">
        <f>J19/B11*A11</f>
        <v>5.6</v>
      </c>
      <c r="K20" s="78">
        <f>K19/B11*A11</f>
        <v>6.5</v>
      </c>
      <c r="L20" s="80"/>
      <c r="M20" s="81">
        <f>M19/B11*A11</f>
        <v>6.5</v>
      </c>
      <c r="N20" s="81">
        <f>N19/B11*A11</f>
        <v>7.5</v>
      </c>
      <c r="O20" s="80"/>
      <c r="P20" s="81">
        <f>P19/B11*A11</f>
        <v>5.6</v>
      </c>
      <c r="Q20" s="81">
        <f>Q19/B11*A11</f>
        <v>6</v>
      </c>
      <c r="R20" s="82"/>
      <c r="S20" s="82">
        <f>S19/B11*A11</f>
        <v>4.7</v>
      </c>
      <c r="T20" s="83">
        <f>T19/B11*A11</f>
        <v>5</v>
      </c>
      <c r="U20" s="78"/>
    </row>
    <row r="21" spans="1:21" x14ac:dyDescent="0.3">
      <c r="A21" s="137">
        <v>10</v>
      </c>
      <c r="B21" s="134">
        <f>5*2*4</f>
        <v>40</v>
      </c>
      <c r="C21" s="126" t="s">
        <v>82</v>
      </c>
      <c r="D21" s="13" t="s">
        <v>15</v>
      </c>
      <c r="E21" s="13">
        <v>5</v>
      </c>
      <c r="F21" s="13">
        <v>5</v>
      </c>
      <c r="G21" s="13">
        <f t="shared" si="0"/>
        <v>10</v>
      </c>
      <c r="H21" s="13">
        <f t="shared" si="1"/>
        <v>10</v>
      </c>
      <c r="I21" s="14">
        <v>2</v>
      </c>
      <c r="J21" s="14">
        <f t="shared" si="2"/>
        <v>10</v>
      </c>
      <c r="K21" s="14">
        <f t="shared" si="3"/>
        <v>10</v>
      </c>
      <c r="L21" s="15">
        <v>2</v>
      </c>
      <c r="M21" s="15">
        <f t="shared" si="4"/>
        <v>10</v>
      </c>
      <c r="N21" s="15">
        <f t="shared" si="5"/>
        <v>10</v>
      </c>
      <c r="O21" s="15">
        <v>2</v>
      </c>
      <c r="P21" s="15">
        <f t="shared" si="6"/>
        <v>10</v>
      </c>
      <c r="Q21" s="15">
        <f t="shared" si="7"/>
        <v>10</v>
      </c>
      <c r="R21" s="16">
        <v>2</v>
      </c>
      <c r="S21" s="16">
        <f t="shared" si="8"/>
        <v>10</v>
      </c>
      <c r="T21" s="16">
        <f t="shared" si="9"/>
        <v>10</v>
      </c>
      <c r="U21" s="17">
        <v>2</v>
      </c>
    </row>
    <row r="22" spans="1:21" x14ac:dyDescent="0.3">
      <c r="A22" s="138"/>
      <c r="B22" s="135"/>
      <c r="C22" s="127"/>
      <c r="D22" s="22" t="s">
        <v>16</v>
      </c>
      <c r="E22" s="22">
        <v>3</v>
      </c>
      <c r="F22" s="22">
        <v>5</v>
      </c>
      <c r="G22" s="22">
        <f t="shared" si="0"/>
        <v>0</v>
      </c>
      <c r="H22" s="22">
        <f t="shared" si="1"/>
        <v>0</v>
      </c>
      <c r="I22" s="18">
        <v>0</v>
      </c>
      <c r="J22" s="18">
        <f t="shared" si="2"/>
        <v>6</v>
      </c>
      <c r="K22" s="18">
        <f t="shared" si="3"/>
        <v>10</v>
      </c>
      <c r="L22" s="19">
        <v>2</v>
      </c>
      <c r="M22" s="19">
        <f t="shared" si="4"/>
        <v>6</v>
      </c>
      <c r="N22" s="19">
        <f t="shared" si="5"/>
        <v>10</v>
      </c>
      <c r="O22" s="19">
        <v>2</v>
      </c>
      <c r="P22" s="19">
        <f t="shared" si="6"/>
        <v>6</v>
      </c>
      <c r="Q22" s="19">
        <f t="shared" si="7"/>
        <v>10</v>
      </c>
      <c r="R22" s="20">
        <v>2</v>
      </c>
      <c r="S22" s="20">
        <f t="shared" si="8"/>
        <v>3</v>
      </c>
      <c r="T22" s="20">
        <f t="shared" si="9"/>
        <v>5</v>
      </c>
      <c r="U22" s="21">
        <v>1</v>
      </c>
    </row>
    <row r="23" spans="1:21" x14ac:dyDescent="0.3">
      <c r="A23" s="138"/>
      <c r="B23" s="135"/>
      <c r="C23" s="127"/>
      <c r="D23" s="22" t="s">
        <v>17</v>
      </c>
      <c r="E23" s="22">
        <v>3</v>
      </c>
      <c r="F23" s="22">
        <v>5</v>
      </c>
      <c r="G23" s="22">
        <f t="shared" si="0"/>
        <v>6</v>
      </c>
      <c r="H23" s="22">
        <f t="shared" si="1"/>
        <v>10</v>
      </c>
      <c r="I23" s="18">
        <v>2</v>
      </c>
      <c r="J23" s="18">
        <f t="shared" si="2"/>
        <v>6</v>
      </c>
      <c r="K23" s="18">
        <f t="shared" si="3"/>
        <v>10</v>
      </c>
      <c r="L23" s="19">
        <v>2</v>
      </c>
      <c r="M23" s="19">
        <f t="shared" si="4"/>
        <v>6</v>
      </c>
      <c r="N23" s="19">
        <f t="shared" si="5"/>
        <v>10</v>
      </c>
      <c r="O23" s="19">
        <v>2</v>
      </c>
      <c r="P23" s="19">
        <f t="shared" si="6"/>
        <v>6</v>
      </c>
      <c r="Q23" s="19">
        <f t="shared" si="7"/>
        <v>10</v>
      </c>
      <c r="R23" s="20">
        <v>2</v>
      </c>
      <c r="S23" s="20">
        <f t="shared" si="8"/>
        <v>6</v>
      </c>
      <c r="T23" s="20">
        <f t="shared" si="9"/>
        <v>10</v>
      </c>
      <c r="U23" s="21">
        <v>2</v>
      </c>
    </row>
    <row r="24" spans="1:21" ht="15" thickBot="1" x14ac:dyDescent="0.35">
      <c r="A24" s="139"/>
      <c r="B24" s="136"/>
      <c r="C24" s="128"/>
      <c r="D24" s="23" t="s">
        <v>18</v>
      </c>
      <c r="E24" s="23">
        <v>4</v>
      </c>
      <c r="F24" s="23">
        <v>5</v>
      </c>
      <c r="G24" s="23">
        <f t="shared" si="0"/>
        <v>4</v>
      </c>
      <c r="H24" s="23">
        <f t="shared" si="1"/>
        <v>5</v>
      </c>
      <c r="I24" s="25">
        <v>1</v>
      </c>
      <c r="J24" s="25">
        <f t="shared" si="2"/>
        <v>8</v>
      </c>
      <c r="K24" s="25">
        <f t="shared" si="3"/>
        <v>10</v>
      </c>
      <c r="L24" s="26">
        <v>2</v>
      </c>
      <c r="M24" s="26">
        <f t="shared" si="4"/>
        <v>8</v>
      </c>
      <c r="N24" s="26">
        <f t="shared" si="5"/>
        <v>10</v>
      </c>
      <c r="O24" s="26">
        <v>2</v>
      </c>
      <c r="P24" s="26">
        <f t="shared" si="6"/>
        <v>0</v>
      </c>
      <c r="Q24" s="26">
        <f t="shared" si="7"/>
        <v>0</v>
      </c>
      <c r="R24" s="27">
        <v>0</v>
      </c>
      <c r="S24" s="27">
        <f t="shared" si="8"/>
        <v>8</v>
      </c>
      <c r="T24" s="27">
        <f t="shared" si="9"/>
        <v>10</v>
      </c>
      <c r="U24" s="24">
        <v>2</v>
      </c>
    </row>
    <row r="25" spans="1:21" ht="15.6" x14ac:dyDescent="0.3">
      <c r="A25" s="7"/>
      <c r="B25" s="84"/>
      <c r="C25" s="67"/>
      <c r="D25" s="120" t="s">
        <v>107</v>
      </c>
      <c r="E25" s="121"/>
      <c r="F25" s="122"/>
      <c r="G25" s="68">
        <f>SUM(G21:G24)</f>
        <v>20</v>
      </c>
      <c r="H25" s="68">
        <f>SUM(H21:H24)</f>
        <v>25</v>
      </c>
      <c r="I25" s="68"/>
      <c r="J25" s="68">
        <f t="shared" ref="J25:K25" si="10">SUM(J21:J24)</f>
        <v>30</v>
      </c>
      <c r="K25" s="68">
        <f t="shared" si="10"/>
        <v>40</v>
      </c>
      <c r="L25" s="69"/>
      <c r="M25" s="68">
        <f t="shared" ref="M25:N25" si="11">SUM(M21:M24)</f>
        <v>30</v>
      </c>
      <c r="N25" s="68">
        <f t="shared" si="11"/>
        <v>40</v>
      </c>
      <c r="O25" s="69"/>
      <c r="P25" s="68">
        <f t="shared" ref="P25:Q25" si="12">SUM(P21:P24)</f>
        <v>22</v>
      </c>
      <c r="Q25" s="68">
        <f t="shared" si="12"/>
        <v>30</v>
      </c>
      <c r="R25" s="70"/>
      <c r="S25" s="68">
        <f t="shared" ref="S25:T25" si="13">SUM(S21:S24)</f>
        <v>27</v>
      </c>
      <c r="T25" s="68">
        <f t="shared" si="13"/>
        <v>35</v>
      </c>
      <c r="U25" s="68"/>
    </row>
    <row r="26" spans="1:21" ht="15.6" x14ac:dyDescent="0.3">
      <c r="A26" s="44"/>
      <c r="B26" s="45"/>
      <c r="C26" s="35"/>
      <c r="D26" s="117" t="s">
        <v>108</v>
      </c>
      <c r="E26" s="118"/>
      <c r="F26" s="119"/>
      <c r="G26" s="41">
        <f>G25/B21*A21</f>
        <v>5</v>
      </c>
      <c r="H26" s="41">
        <f>H25/B21*A21</f>
        <v>6.25</v>
      </c>
      <c r="I26" s="41"/>
      <c r="J26" s="41">
        <f>J25/B21*A21</f>
        <v>7.5</v>
      </c>
      <c r="K26" s="41">
        <f>K25/B21*A21</f>
        <v>10</v>
      </c>
      <c r="L26" s="42"/>
      <c r="M26" s="42">
        <f>M25/B21*A21</f>
        <v>7.5</v>
      </c>
      <c r="N26" s="42">
        <f>N25/B21*A21</f>
        <v>10</v>
      </c>
      <c r="O26" s="42"/>
      <c r="P26" s="42">
        <f>P25/B21*A21</f>
        <v>5.5</v>
      </c>
      <c r="Q26" s="42">
        <f>Q25/B21*A21</f>
        <v>7.5</v>
      </c>
      <c r="R26" s="43"/>
      <c r="S26" s="43">
        <f>S25/B21*A21</f>
        <v>6.75</v>
      </c>
      <c r="T26" s="43">
        <f>T25/B21*A21</f>
        <v>8.75</v>
      </c>
      <c r="U26" s="41"/>
    </row>
    <row r="27" spans="1:21" ht="15" thickBot="1" x14ac:dyDescent="0.35">
      <c r="A27" s="85"/>
      <c r="B27" s="86"/>
      <c r="C27" s="73"/>
      <c r="D27" s="87"/>
      <c r="E27" s="87"/>
      <c r="F27" s="87"/>
      <c r="G27" s="87"/>
      <c r="H27" s="87"/>
      <c r="I27" s="88"/>
      <c r="J27" s="88"/>
      <c r="K27" s="88"/>
      <c r="L27" s="89"/>
      <c r="M27" s="89"/>
      <c r="N27" s="89"/>
      <c r="O27" s="89"/>
      <c r="P27" s="89"/>
      <c r="Q27" s="89"/>
      <c r="R27" s="90"/>
      <c r="S27" s="90"/>
      <c r="T27" s="90"/>
      <c r="U27" s="88"/>
    </row>
    <row r="28" spans="1:21" x14ac:dyDescent="0.3">
      <c r="A28" s="137">
        <v>9</v>
      </c>
      <c r="B28" s="134">
        <f>5*2*7</f>
        <v>70</v>
      </c>
      <c r="C28" s="126" t="s">
        <v>83</v>
      </c>
      <c r="D28" s="13" t="s">
        <v>19</v>
      </c>
      <c r="E28" s="13">
        <v>5</v>
      </c>
      <c r="F28" s="13">
        <v>5</v>
      </c>
      <c r="G28" s="13">
        <f t="shared" si="0"/>
        <v>10</v>
      </c>
      <c r="H28" s="13">
        <f t="shared" si="1"/>
        <v>10</v>
      </c>
      <c r="I28" s="14">
        <v>2</v>
      </c>
      <c r="J28" s="14">
        <f t="shared" si="2"/>
        <v>10</v>
      </c>
      <c r="K28" s="14">
        <f t="shared" si="3"/>
        <v>10</v>
      </c>
      <c r="L28" s="15">
        <v>2</v>
      </c>
      <c r="M28" s="15">
        <f t="shared" si="4"/>
        <v>10</v>
      </c>
      <c r="N28" s="15">
        <f t="shared" si="5"/>
        <v>10</v>
      </c>
      <c r="O28" s="15">
        <v>2</v>
      </c>
      <c r="P28" s="15">
        <f t="shared" si="6"/>
        <v>10</v>
      </c>
      <c r="Q28" s="15">
        <f t="shared" si="7"/>
        <v>10</v>
      </c>
      <c r="R28" s="16">
        <v>2</v>
      </c>
      <c r="S28" s="16">
        <f t="shared" si="8"/>
        <v>10</v>
      </c>
      <c r="T28" s="16">
        <f t="shared" si="9"/>
        <v>10</v>
      </c>
      <c r="U28" s="17">
        <v>2</v>
      </c>
    </row>
    <row r="29" spans="1:21" x14ac:dyDescent="0.3">
      <c r="A29" s="138"/>
      <c r="B29" s="135"/>
      <c r="C29" s="127"/>
      <c r="D29" s="22" t="s">
        <v>20</v>
      </c>
      <c r="E29" s="22">
        <v>4</v>
      </c>
      <c r="F29" s="22">
        <v>5</v>
      </c>
      <c r="G29" s="22">
        <f t="shared" si="0"/>
        <v>8</v>
      </c>
      <c r="H29" s="22">
        <f t="shared" si="1"/>
        <v>10</v>
      </c>
      <c r="I29" s="18">
        <v>2</v>
      </c>
      <c r="J29" s="18">
        <f t="shared" si="2"/>
        <v>8</v>
      </c>
      <c r="K29" s="18">
        <f t="shared" si="3"/>
        <v>10</v>
      </c>
      <c r="L29" s="19">
        <v>2</v>
      </c>
      <c r="M29" s="19">
        <f t="shared" si="4"/>
        <v>8</v>
      </c>
      <c r="N29" s="19">
        <f t="shared" si="5"/>
        <v>10</v>
      </c>
      <c r="O29" s="19">
        <v>2</v>
      </c>
      <c r="P29" s="19">
        <f t="shared" si="6"/>
        <v>8</v>
      </c>
      <c r="Q29" s="19">
        <f t="shared" si="7"/>
        <v>10</v>
      </c>
      <c r="R29" s="20">
        <v>2</v>
      </c>
      <c r="S29" s="20">
        <f t="shared" si="8"/>
        <v>8</v>
      </c>
      <c r="T29" s="20">
        <f t="shared" si="9"/>
        <v>10</v>
      </c>
      <c r="U29" s="21">
        <v>2</v>
      </c>
    </row>
    <row r="30" spans="1:21" x14ac:dyDescent="0.3">
      <c r="A30" s="138"/>
      <c r="B30" s="135"/>
      <c r="C30" s="127"/>
      <c r="D30" s="22" t="s">
        <v>21</v>
      </c>
      <c r="E30" s="22">
        <v>5</v>
      </c>
      <c r="F30" s="22">
        <v>5</v>
      </c>
      <c r="G30" s="22">
        <f t="shared" si="0"/>
        <v>10</v>
      </c>
      <c r="H30" s="22">
        <f t="shared" si="1"/>
        <v>10</v>
      </c>
      <c r="I30" s="18">
        <v>2</v>
      </c>
      <c r="J30" s="18">
        <f t="shared" si="2"/>
        <v>5</v>
      </c>
      <c r="K30" s="18">
        <f t="shared" si="3"/>
        <v>5</v>
      </c>
      <c r="L30" s="19">
        <v>1</v>
      </c>
      <c r="M30" s="19">
        <f t="shared" si="4"/>
        <v>10</v>
      </c>
      <c r="N30" s="19">
        <f t="shared" si="5"/>
        <v>10</v>
      </c>
      <c r="O30" s="19">
        <v>2</v>
      </c>
      <c r="P30" s="19">
        <f t="shared" si="6"/>
        <v>10</v>
      </c>
      <c r="Q30" s="19">
        <f t="shared" si="7"/>
        <v>10</v>
      </c>
      <c r="R30" s="20">
        <v>2</v>
      </c>
      <c r="S30" s="20">
        <f t="shared" si="8"/>
        <v>10</v>
      </c>
      <c r="T30" s="20">
        <f t="shared" si="9"/>
        <v>10</v>
      </c>
      <c r="U30" s="21">
        <v>2</v>
      </c>
    </row>
    <row r="31" spans="1:21" x14ac:dyDescent="0.3">
      <c r="A31" s="138"/>
      <c r="B31" s="135"/>
      <c r="C31" s="127"/>
      <c r="D31" s="22" t="s">
        <v>22</v>
      </c>
      <c r="E31" s="22">
        <v>5</v>
      </c>
      <c r="F31" s="22">
        <v>5</v>
      </c>
      <c r="G31" s="22">
        <f t="shared" si="0"/>
        <v>10</v>
      </c>
      <c r="H31" s="22">
        <f t="shared" si="1"/>
        <v>10</v>
      </c>
      <c r="I31" s="18">
        <v>2</v>
      </c>
      <c r="J31" s="18">
        <f t="shared" si="2"/>
        <v>10</v>
      </c>
      <c r="K31" s="18">
        <f t="shared" si="3"/>
        <v>10</v>
      </c>
      <c r="L31" s="19">
        <v>2</v>
      </c>
      <c r="M31" s="19">
        <f t="shared" si="4"/>
        <v>10</v>
      </c>
      <c r="N31" s="19">
        <f t="shared" si="5"/>
        <v>10</v>
      </c>
      <c r="O31" s="19">
        <v>2</v>
      </c>
      <c r="P31" s="19">
        <f t="shared" si="6"/>
        <v>5</v>
      </c>
      <c r="Q31" s="19">
        <f t="shared" si="7"/>
        <v>5</v>
      </c>
      <c r="R31" s="20">
        <v>1</v>
      </c>
      <c r="S31" s="20">
        <f t="shared" si="8"/>
        <v>10</v>
      </c>
      <c r="T31" s="20">
        <f t="shared" si="9"/>
        <v>10</v>
      </c>
      <c r="U31" s="21">
        <v>2</v>
      </c>
    </row>
    <row r="32" spans="1:21" x14ac:dyDescent="0.3">
      <c r="A32" s="138"/>
      <c r="B32" s="135"/>
      <c r="C32" s="127"/>
      <c r="D32" s="22" t="s">
        <v>23</v>
      </c>
      <c r="E32" s="22">
        <v>5</v>
      </c>
      <c r="F32" s="22">
        <v>5</v>
      </c>
      <c r="G32" s="22">
        <f t="shared" si="0"/>
        <v>5</v>
      </c>
      <c r="H32" s="22">
        <f t="shared" si="1"/>
        <v>5</v>
      </c>
      <c r="I32" s="18">
        <v>1</v>
      </c>
      <c r="J32" s="18">
        <f t="shared" si="2"/>
        <v>10</v>
      </c>
      <c r="K32" s="18">
        <f t="shared" si="3"/>
        <v>10</v>
      </c>
      <c r="L32" s="19">
        <v>2</v>
      </c>
      <c r="M32" s="19">
        <f t="shared" si="4"/>
        <v>10</v>
      </c>
      <c r="N32" s="19">
        <f t="shared" si="5"/>
        <v>10</v>
      </c>
      <c r="O32" s="19">
        <v>2</v>
      </c>
      <c r="P32" s="19">
        <f t="shared" si="6"/>
        <v>10</v>
      </c>
      <c r="Q32" s="19">
        <f t="shared" si="7"/>
        <v>10</v>
      </c>
      <c r="R32" s="20">
        <v>2</v>
      </c>
      <c r="S32" s="20">
        <f t="shared" si="8"/>
        <v>10</v>
      </c>
      <c r="T32" s="20">
        <f t="shared" si="9"/>
        <v>10</v>
      </c>
      <c r="U32" s="21">
        <v>2</v>
      </c>
    </row>
    <row r="33" spans="1:21" ht="27.6" x14ac:dyDescent="0.3">
      <c r="A33" s="138"/>
      <c r="B33" s="135"/>
      <c r="C33" s="127"/>
      <c r="D33" s="22" t="s">
        <v>24</v>
      </c>
      <c r="E33" s="22">
        <v>2</v>
      </c>
      <c r="F33" s="22">
        <v>2</v>
      </c>
      <c r="G33" s="22">
        <f t="shared" si="0"/>
        <v>0</v>
      </c>
      <c r="H33" s="22">
        <f t="shared" si="1"/>
        <v>0</v>
      </c>
      <c r="I33" s="18">
        <v>0</v>
      </c>
      <c r="J33" s="18">
        <f t="shared" si="2"/>
        <v>4</v>
      </c>
      <c r="K33" s="18">
        <f t="shared" si="3"/>
        <v>4</v>
      </c>
      <c r="L33" s="19">
        <v>2</v>
      </c>
      <c r="M33" s="19">
        <f t="shared" si="4"/>
        <v>4</v>
      </c>
      <c r="N33" s="19">
        <f t="shared" si="5"/>
        <v>4</v>
      </c>
      <c r="O33" s="19">
        <v>2</v>
      </c>
      <c r="P33" s="19">
        <f t="shared" si="6"/>
        <v>4</v>
      </c>
      <c r="Q33" s="19">
        <f t="shared" si="7"/>
        <v>4</v>
      </c>
      <c r="R33" s="20">
        <v>2</v>
      </c>
      <c r="S33" s="20">
        <f t="shared" si="8"/>
        <v>4</v>
      </c>
      <c r="T33" s="20">
        <f t="shared" si="9"/>
        <v>4</v>
      </c>
      <c r="U33" s="21">
        <v>2</v>
      </c>
    </row>
    <row r="34" spans="1:21" ht="42" thickBot="1" x14ac:dyDescent="0.35">
      <c r="A34" s="139"/>
      <c r="B34" s="136"/>
      <c r="C34" s="128"/>
      <c r="D34" s="23" t="s">
        <v>25</v>
      </c>
      <c r="E34" s="23">
        <v>5</v>
      </c>
      <c r="F34" s="23">
        <v>5</v>
      </c>
      <c r="G34" s="23">
        <f t="shared" si="0"/>
        <v>5</v>
      </c>
      <c r="H34" s="23">
        <f t="shared" si="1"/>
        <v>5</v>
      </c>
      <c r="I34" s="25">
        <v>1</v>
      </c>
      <c r="J34" s="25">
        <f t="shared" si="2"/>
        <v>10</v>
      </c>
      <c r="K34" s="25">
        <f t="shared" si="3"/>
        <v>10</v>
      </c>
      <c r="L34" s="26">
        <v>2</v>
      </c>
      <c r="M34" s="26">
        <f t="shared" si="4"/>
        <v>10</v>
      </c>
      <c r="N34" s="26">
        <f t="shared" si="5"/>
        <v>10</v>
      </c>
      <c r="O34" s="26">
        <v>2</v>
      </c>
      <c r="P34" s="26">
        <f t="shared" si="6"/>
        <v>10</v>
      </c>
      <c r="Q34" s="26">
        <f t="shared" si="7"/>
        <v>10</v>
      </c>
      <c r="R34" s="27">
        <v>2</v>
      </c>
      <c r="S34" s="27">
        <f t="shared" si="8"/>
        <v>5</v>
      </c>
      <c r="T34" s="27">
        <f t="shared" si="9"/>
        <v>5</v>
      </c>
      <c r="U34" s="24">
        <v>1</v>
      </c>
    </row>
    <row r="35" spans="1:21" ht="15.6" x14ac:dyDescent="0.3">
      <c r="A35" s="7"/>
      <c r="B35" s="84"/>
      <c r="C35" s="67"/>
      <c r="D35" s="120" t="s">
        <v>107</v>
      </c>
      <c r="E35" s="121"/>
      <c r="F35" s="122"/>
      <c r="G35" s="68">
        <f>SUM(G28:G34)</f>
        <v>48</v>
      </c>
      <c r="H35" s="68">
        <f>SUM(H28:H34)</f>
        <v>50</v>
      </c>
      <c r="I35" s="68"/>
      <c r="J35" s="68">
        <f t="shared" ref="J35:K35" si="14">SUM(J28:J34)</f>
        <v>57</v>
      </c>
      <c r="K35" s="68">
        <f t="shared" si="14"/>
        <v>59</v>
      </c>
      <c r="L35" s="69"/>
      <c r="M35" s="68">
        <f t="shared" ref="M35:N35" si="15">SUM(M28:M34)</f>
        <v>62</v>
      </c>
      <c r="N35" s="68">
        <f t="shared" si="15"/>
        <v>64</v>
      </c>
      <c r="O35" s="69"/>
      <c r="P35" s="68">
        <f t="shared" ref="P35:Q35" si="16">SUM(P28:P34)</f>
        <v>57</v>
      </c>
      <c r="Q35" s="68">
        <f t="shared" si="16"/>
        <v>59</v>
      </c>
      <c r="R35" s="70"/>
      <c r="S35" s="68">
        <f t="shared" ref="S35:T35" si="17">SUM(S28:S34)</f>
        <v>57</v>
      </c>
      <c r="T35" s="68">
        <f t="shared" si="17"/>
        <v>59</v>
      </c>
      <c r="U35" s="68"/>
    </row>
    <row r="36" spans="1:21" ht="15.6" x14ac:dyDescent="0.3">
      <c r="A36" s="44"/>
      <c r="B36" s="45"/>
      <c r="C36" s="35"/>
      <c r="D36" s="117" t="s">
        <v>108</v>
      </c>
      <c r="E36" s="118"/>
      <c r="F36" s="119"/>
      <c r="G36" s="41">
        <f>G35/B28*A28</f>
        <v>6.1714285714285717</v>
      </c>
      <c r="H36" s="41">
        <f>H35/B28*A28</f>
        <v>6.4285714285714288</v>
      </c>
      <c r="I36" s="41"/>
      <c r="J36" s="41">
        <f>J35/B28*A28</f>
        <v>7.3285714285714283</v>
      </c>
      <c r="K36" s="41">
        <f>K35/B28*A28</f>
        <v>7.5857142857142854</v>
      </c>
      <c r="L36" s="42"/>
      <c r="M36" s="42">
        <f>M35/B28*A28</f>
        <v>7.9714285714285715</v>
      </c>
      <c r="N36" s="42">
        <f>N35/B28*A28</f>
        <v>8.2285714285714278</v>
      </c>
      <c r="O36" s="42"/>
      <c r="P36" s="42">
        <f>P35/B28*A28</f>
        <v>7.3285714285714283</v>
      </c>
      <c r="Q36" s="42">
        <f>Q35/B28*A28</f>
        <v>7.5857142857142854</v>
      </c>
      <c r="R36" s="43"/>
      <c r="S36" s="43">
        <f>S35/B28*A28</f>
        <v>7.3285714285714283</v>
      </c>
      <c r="T36" s="43">
        <f>T35/B28*A28</f>
        <v>7.5857142857142854</v>
      </c>
      <c r="U36" s="40"/>
    </row>
    <row r="37" spans="1:21" ht="15" thickBot="1" x14ac:dyDescent="0.35">
      <c r="A37" s="85"/>
      <c r="B37" s="86"/>
      <c r="C37" s="73"/>
      <c r="D37" s="87"/>
      <c r="E37" s="87"/>
      <c r="F37" s="87"/>
      <c r="G37" s="87"/>
      <c r="H37" s="87"/>
      <c r="I37" s="88"/>
      <c r="J37" s="88"/>
      <c r="K37" s="88"/>
      <c r="L37" s="89"/>
      <c r="M37" s="89"/>
      <c r="N37" s="89"/>
      <c r="O37" s="89"/>
      <c r="P37" s="89"/>
      <c r="Q37" s="89"/>
      <c r="R37" s="90"/>
      <c r="S37" s="90"/>
      <c r="T37" s="90"/>
      <c r="U37" s="88"/>
    </row>
    <row r="38" spans="1:21" x14ac:dyDescent="0.3">
      <c r="A38" s="137">
        <v>5</v>
      </c>
      <c r="B38" s="134">
        <f>5*2*5</f>
        <v>50</v>
      </c>
      <c r="C38" s="126" t="s">
        <v>84</v>
      </c>
      <c r="D38" s="13" t="s">
        <v>26</v>
      </c>
      <c r="E38" s="13">
        <v>5</v>
      </c>
      <c r="F38" s="13">
        <v>5</v>
      </c>
      <c r="G38" s="13">
        <f t="shared" si="0"/>
        <v>5</v>
      </c>
      <c r="H38" s="13">
        <f t="shared" si="1"/>
        <v>5</v>
      </c>
      <c r="I38" s="14">
        <v>1</v>
      </c>
      <c r="J38" s="14">
        <f t="shared" si="2"/>
        <v>5</v>
      </c>
      <c r="K38" s="14">
        <f t="shared" si="3"/>
        <v>5</v>
      </c>
      <c r="L38" s="15">
        <v>1</v>
      </c>
      <c r="M38" s="15">
        <f t="shared" si="4"/>
        <v>10</v>
      </c>
      <c r="N38" s="15">
        <f t="shared" si="5"/>
        <v>10</v>
      </c>
      <c r="O38" s="15">
        <v>2</v>
      </c>
      <c r="P38" s="15">
        <f t="shared" si="6"/>
        <v>10</v>
      </c>
      <c r="Q38" s="15">
        <f t="shared" si="7"/>
        <v>10</v>
      </c>
      <c r="R38" s="16">
        <v>2</v>
      </c>
      <c r="S38" s="16">
        <f t="shared" si="8"/>
        <v>10</v>
      </c>
      <c r="T38" s="16">
        <f t="shared" si="9"/>
        <v>10</v>
      </c>
      <c r="U38" s="17">
        <v>2</v>
      </c>
    </row>
    <row r="39" spans="1:21" x14ac:dyDescent="0.3">
      <c r="A39" s="138"/>
      <c r="B39" s="135"/>
      <c r="C39" s="127"/>
      <c r="D39" s="22" t="s">
        <v>27</v>
      </c>
      <c r="E39" s="22">
        <v>5</v>
      </c>
      <c r="F39" s="22">
        <v>5</v>
      </c>
      <c r="G39" s="22">
        <f t="shared" si="0"/>
        <v>10</v>
      </c>
      <c r="H39" s="22">
        <f t="shared" si="1"/>
        <v>10</v>
      </c>
      <c r="I39" s="18">
        <v>2</v>
      </c>
      <c r="J39" s="18">
        <f t="shared" si="2"/>
        <v>5</v>
      </c>
      <c r="K39" s="18">
        <f t="shared" si="3"/>
        <v>5</v>
      </c>
      <c r="L39" s="19">
        <v>1</v>
      </c>
      <c r="M39" s="19">
        <f t="shared" si="4"/>
        <v>10</v>
      </c>
      <c r="N39" s="19">
        <f t="shared" si="5"/>
        <v>10</v>
      </c>
      <c r="O39" s="19">
        <v>2</v>
      </c>
      <c r="P39" s="19">
        <f t="shared" si="6"/>
        <v>0</v>
      </c>
      <c r="Q39" s="19">
        <f t="shared" si="7"/>
        <v>0</v>
      </c>
      <c r="R39" s="20">
        <v>0</v>
      </c>
      <c r="S39" s="20">
        <f t="shared" si="8"/>
        <v>10</v>
      </c>
      <c r="T39" s="20">
        <f t="shared" si="9"/>
        <v>10</v>
      </c>
      <c r="U39" s="21">
        <v>2</v>
      </c>
    </row>
    <row r="40" spans="1:21" ht="27.6" x14ac:dyDescent="0.3">
      <c r="A40" s="138"/>
      <c r="B40" s="135"/>
      <c r="C40" s="127"/>
      <c r="D40" s="22" t="s">
        <v>28</v>
      </c>
      <c r="E40" s="22">
        <v>3</v>
      </c>
      <c r="F40" s="22">
        <v>5</v>
      </c>
      <c r="G40" s="22">
        <f t="shared" si="0"/>
        <v>3</v>
      </c>
      <c r="H40" s="22">
        <f t="shared" si="1"/>
        <v>5</v>
      </c>
      <c r="I40" s="18">
        <v>1</v>
      </c>
      <c r="J40" s="18">
        <f t="shared" si="2"/>
        <v>3</v>
      </c>
      <c r="K40" s="18">
        <f t="shared" si="3"/>
        <v>5</v>
      </c>
      <c r="L40" s="19">
        <v>1</v>
      </c>
      <c r="M40" s="19">
        <f t="shared" si="4"/>
        <v>6</v>
      </c>
      <c r="N40" s="19">
        <f t="shared" si="5"/>
        <v>10</v>
      </c>
      <c r="O40" s="19">
        <v>2</v>
      </c>
      <c r="P40" s="19">
        <f t="shared" si="6"/>
        <v>6</v>
      </c>
      <c r="Q40" s="19">
        <f t="shared" si="7"/>
        <v>10</v>
      </c>
      <c r="R40" s="20">
        <v>2</v>
      </c>
      <c r="S40" s="20">
        <f t="shared" si="8"/>
        <v>6</v>
      </c>
      <c r="T40" s="20">
        <f t="shared" si="9"/>
        <v>10</v>
      </c>
      <c r="U40" s="21">
        <v>2</v>
      </c>
    </row>
    <row r="41" spans="1:21" ht="15" customHeight="1" x14ac:dyDescent="0.3">
      <c r="A41" s="138"/>
      <c r="B41" s="135"/>
      <c r="C41" s="127"/>
      <c r="D41" s="22" t="s">
        <v>29</v>
      </c>
      <c r="E41" s="22">
        <v>3</v>
      </c>
      <c r="F41" s="22">
        <v>5</v>
      </c>
      <c r="G41" s="22">
        <f t="shared" si="0"/>
        <v>0</v>
      </c>
      <c r="H41" s="22">
        <f t="shared" si="1"/>
        <v>0</v>
      </c>
      <c r="I41" s="18">
        <v>0</v>
      </c>
      <c r="J41" s="18">
        <f t="shared" si="2"/>
        <v>6</v>
      </c>
      <c r="K41" s="18">
        <f t="shared" si="3"/>
        <v>10</v>
      </c>
      <c r="L41" s="19">
        <v>2</v>
      </c>
      <c r="M41" s="19">
        <f t="shared" si="4"/>
        <v>6</v>
      </c>
      <c r="N41" s="19">
        <f t="shared" si="5"/>
        <v>10</v>
      </c>
      <c r="O41" s="19">
        <v>2</v>
      </c>
      <c r="P41" s="19">
        <f t="shared" si="6"/>
        <v>6</v>
      </c>
      <c r="Q41" s="19">
        <f t="shared" si="7"/>
        <v>10</v>
      </c>
      <c r="R41" s="20">
        <v>2</v>
      </c>
      <c r="S41" s="20">
        <f t="shared" si="8"/>
        <v>6</v>
      </c>
      <c r="T41" s="20">
        <f t="shared" si="9"/>
        <v>10</v>
      </c>
      <c r="U41" s="21">
        <v>2</v>
      </c>
    </row>
    <row r="42" spans="1:21" ht="15" thickBot="1" x14ac:dyDescent="0.35">
      <c r="A42" s="139"/>
      <c r="B42" s="136"/>
      <c r="C42" s="128"/>
      <c r="D42" s="23" t="s">
        <v>30</v>
      </c>
      <c r="E42" s="23">
        <v>2</v>
      </c>
      <c r="F42" s="23">
        <v>2</v>
      </c>
      <c r="G42" s="23">
        <f t="shared" si="0"/>
        <v>4</v>
      </c>
      <c r="H42" s="23">
        <f t="shared" si="1"/>
        <v>4</v>
      </c>
      <c r="I42" s="25">
        <v>2</v>
      </c>
      <c r="J42" s="25">
        <f t="shared" si="2"/>
        <v>4</v>
      </c>
      <c r="K42" s="25">
        <f t="shared" si="3"/>
        <v>4</v>
      </c>
      <c r="L42" s="26">
        <v>2</v>
      </c>
      <c r="M42" s="26">
        <f t="shared" si="4"/>
        <v>4</v>
      </c>
      <c r="N42" s="26">
        <f t="shared" si="5"/>
        <v>4</v>
      </c>
      <c r="O42" s="26">
        <v>2</v>
      </c>
      <c r="P42" s="26">
        <f t="shared" si="6"/>
        <v>0</v>
      </c>
      <c r="Q42" s="26">
        <f t="shared" si="7"/>
        <v>0</v>
      </c>
      <c r="R42" s="27">
        <v>0</v>
      </c>
      <c r="S42" s="27">
        <f t="shared" si="8"/>
        <v>0</v>
      </c>
      <c r="T42" s="27">
        <f t="shared" si="9"/>
        <v>0</v>
      </c>
      <c r="U42" s="24">
        <v>0</v>
      </c>
    </row>
    <row r="43" spans="1:21" ht="15.6" x14ac:dyDescent="0.3">
      <c r="A43" s="91"/>
      <c r="B43" s="91"/>
      <c r="C43" s="67"/>
      <c r="D43" s="120" t="s">
        <v>107</v>
      </c>
      <c r="E43" s="121"/>
      <c r="F43" s="122"/>
      <c r="G43" s="68">
        <f>SUM(G38:G42)</f>
        <v>22</v>
      </c>
      <c r="H43" s="68">
        <f>SUM(H38:H42)</f>
        <v>24</v>
      </c>
      <c r="I43" s="68"/>
      <c r="J43" s="92">
        <f t="shared" ref="J43:K43" si="18">SUM(J38:J42)</f>
        <v>23</v>
      </c>
      <c r="K43" s="92">
        <f t="shared" si="18"/>
        <v>29</v>
      </c>
      <c r="L43" s="69"/>
      <c r="M43" s="92">
        <f t="shared" ref="M43:N43" si="19">SUM(M38:M42)</f>
        <v>36</v>
      </c>
      <c r="N43" s="92">
        <f t="shared" si="19"/>
        <v>44</v>
      </c>
      <c r="O43" s="69"/>
      <c r="P43" s="92">
        <f t="shared" ref="P43:Q43" si="20">SUM(P38:P42)</f>
        <v>22</v>
      </c>
      <c r="Q43" s="92">
        <f t="shared" si="20"/>
        <v>30</v>
      </c>
      <c r="R43" s="70"/>
      <c r="S43" s="92">
        <f t="shared" ref="S43:T43" si="21">SUM(S38:S42)</f>
        <v>32</v>
      </c>
      <c r="T43" s="92">
        <f t="shared" si="21"/>
        <v>40</v>
      </c>
      <c r="U43" s="68"/>
    </row>
    <row r="44" spans="1:21" ht="15.6" x14ac:dyDescent="0.3">
      <c r="A44" s="47"/>
      <c r="B44" s="47"/>
      <c r="C44" s="35"/>
      <c r="D44" s="117" t="s">
        <v>108</v>
      </c>
      <c r="E44" s="118"/>
      <c r="F44" s="119"/>
      <c r="G44" s="41">
        <f>G43/B38*A38</f>
        <v>2.2000000000000002</v>
      </c>
      <c r="H44" s="41">
        <f>H43/B38*A38</f>
        <v>2.4</v>
      </c>
      <c r="I44" s="41"/>
      <c r="J44" s="41">
        <f>J43/B38*A38</f>
        <v>2.3000000000000003</v>
      </c>
      <c r="K44" s="41">
        <f>K43/B38*A38</f>
        <v>2.9</v>
      </c>
      <c r="L44" s="42"/>
      <c r="M44" s="42">
        <f>M43/B38*A38</f>
        <v>3.5999999999999996</v>
      </c>
      <c r="N44" s="42">
        <f>N43/B38*A38</f>
        <v>4.4000000000000004</v>
      </c>
      <c r="O44" s="42"/>
      <c r="P44" s="42">
        <f>P43/B38*A38</f>
        <v>2.2000000000000002</v>
      </c>
      <c r="Q44" s="42">
        <f>Q43/B38*A38</f>
        <v>3</v>
      </c>
      <c r="R44" s="43"/>
      <c r="S44" s="43">
        <f>S43/B38*A38</f>
        <v>3.2</v>
      </c>
      <c r="T44" s="43">
        <f>T43/B38*A38</f>
        <v>4</v>
      </c>
      <c r="U44" s="41"/>
    </row>
    <row r="45" spans="1:21" ht="15" thickBot="1" x14ac:dyDescent="0.35">
      <c r="A45" s="93"/>
      <c r="B45" s="93"/>
      <c r="C45" s="73"/>
      <c r="D45" s="87"/>
      <c r="E45" s="87"/>
      <c r="F45" s="87"/>
      <c r="G45" s="87"/>
      <c r="H45" s="87"/>
      <c r="I45" s="88"/>
      <c r="J45" s="88"/>
      <c r="K45" s="88"/>
      <c r="L45" s="89"/>
      <c r="M45" s="89"/>
      <c r="N45" s="89"/>
      <c r="O45" s="89"/>
      <c r="P45" s="89"/>
      <c r="Q45" s="89"/>
      <c r="R45" s="90"/>
      <c r="S45" s="90"/>
      <c r="T45" s="90"/>
      <c r="U45" s="88"/>
    </row>
    <row r="46" spans="1:21" ht="15" customHeight="1" x14ac:dyDescent="0.3">
      <c r="A46" s="137">
        <v>5</v>
      </c>
      <c r="B46" s="134">
        <f>5*2*4</f>
        <v>40</v>
      </c>
      <c r="C46" s="126" t="s">
        <v>85</v>
      </c>
      <c r="D46" s="13" t="s">
        <v>31</v>
      </c>
      <c r="E46" s="13">
        <v>5</v>
      </c>
      <c r="F46" s="13">
        <v>5</v>
      </c>
      <c r="G46" s="13">
        <f t="shared" si="0"/>
        <v>5</v>
      </c>
      <c r="H46" s="13">
        <f t="shared" si="1"/>
        <v>5</v>
      </c>
      <c r="I46" s="14">
        <v>1</v>
      </c>
      <c r="J46" s="14">
        <f t="shared" si="2"/>
        <v>10</v>
      </c>
      <c r="K46" s="14">
        <f t="shared" si="3"/>
        <v>10</v>
      </c>
      <c r="L46" s="15">
        <v>2</v>
      </c>
      <c r="M46" s="15">
        <f t="shared" si="4"/>
        <v>10</v>
      </c>
      <c r="N46" s="15">
        <f t="shared" si="5"/>
        <v>10</v>
      </c>
      <c r="O46" s="15">
        <v>2</v>
      </c>
      <c r="P46" s="15">
        <f t="shared" si="6"/>
        <v>10</v>
      </c>
      <c r="Q46" s="15">
        <f t="shared" si="7"/>
        <v>10</v>
      </c>
      <c r="R46" s="16">
        <v>2</v>
      </c>
      <c r="S46" s="16">
        <f t="shared" si="8"/>
        <v>10</v>
      </c>
      <c r="T46" s="16">
        <f t="shared" si="9"/>
        <v>10</v>
      </c>
      <c r="U46" s="17">
        <v>2</v>
      </c>
    </row>
    <row r="47" spans="1:21" ht="27.6" x14ac:dyDescent="0.3">
      <c r="A47" s="138"/>
      <c r="B47" s="135"/>
      <c r="C47" s="127"/>
      <c r="D47" s="22" t="s">
        <v>32</v>
      </c>
      <c r="E47" s="22">
        <v>5</v>
      </c>
      <c r="F47" s="22">
        <v>5</v>
      </c>
      <c r="G47" s="22">
        <f t="shared" si="0"/>
        <v>5</v>
      </c>
      <c r="H47" s="22">
        <f t="shared" si="1"/>
        <v>5</v>
      </c>
      <c r="I47" s="18">
        <v>1</v>
      </c>
      <c r="J47" s="18">
        <f t="shared" si="2"/>
        <v>10</v>
      </c>
      <c r="K47" s="18">
        <f t="shared" si="3"/>
        <v>10</v>
      </c>
      <c r="L47" s="19">
        <v>2</v>
      </c>
      <c r="M47" s="19">
        <f t="shared" si="4"/>
        <v>10</v>
      </c>
      <c r="N47" s="19">
        <f t="shared" si="5"/>
        <v>10</v>
      </c>
      <c r="O47" s="19">
        <v>2</v>
      </c>
      <c r="P47" s="19">
        <f t="shared" si="6"/>
        <v>10</v>
      </c>
      <c r="Q47" s="19">
        <f t="shared" si="7"/>
        <v>10</v>
      </c>
      <c r="R47" s="20">
        <v>2</v>
      </c>
      <c r="S47" s="20">
        <f t="shared" si="8"/>
        <v>10</v>
      </c>
      <c r="T47" s="20">
        <f t="shared" si="9"/>
        <v>10</v>
      </c>
      <c r="U47" s="21">
        <v>2</v>
      </c>
    </row>
    <row r="48" spans="1:21" ht="27.6" x14ac:dyDescent="0.3">
      <c r="A48" s="138"/>
      <c r="B48" s="135"/>
      <c r="C48" s="127"/>
      <c r="D48" s="22" t="s">
        <v>33</v>
      </c>
      <c r="E48" s="22">
        <v>5</v>
      </c>
      <c r="F48" s="22">
        <v>5</v>
      </c>
      <c r="G48" s="22">
        <f t="shared" si="0"/>
        <v>5</v>
      </c>
      <c r="H48" s="22">
        <f t="shared" si="1"/>
        <v>5</v>
      </c>
      <c r="I48" s="18">
        <v>1</v>
      </c>
      <c r="J48" s="18">
        <f t="shared" si="2"/>
        <v>10</v>
      </c>
      <c r="K48" s="18">
        <f t="shared" si="3"/>
        <v>10</v>
      </c>
      <c r="L48" s="19">
        <v>2</v>
      </c>
      <c r="M48" s="19">
        <f t="shared" si="4"/>
        <v>10</v>
      </c>
      <c r="N48" s="19">
        <f t="shared" si="5"/>
        <v>10</v>
      </c>
      <c r="O48" s="19">
        <v>2</v>
      </c>
      <c r="P48" s="19">
        <f t="shared" si="6"/>
        <v>10</v>
      </c>
      <c r="Q48" s="19">
        <f t="shared" si="7"/>
        <v>10</v>
      </c>
      <c r="R48" s="20">
        <v>2</v>
      </c>
      <c r="S48" s="20">
        <f t="shared" si="8"/>
        <v>10</v>
      </c>
      <c r="T48" s="20">
        <f t="shared" si="9"/>
        <v>10</v>
      </c>
      <c r="U48" s="21">
        <v>2</v>
      </c>
    </row>
    <row r="49" spans="1:21" ht="15" thickBot="1" x14ac:dyDescent="0.35">
      <c r="A49" s="139"/>
      <c r="B49" s="136"/>
      <c r="C49" s="128"/>
      <c r="D49" s="23" t="s">
        <v>34</v>
      </c>
      <c r="E49" s="23">
        <v>5</v>
      </c>
      <c r="F49" s="23">
        <v>5</v>
      </c>
      <c r="G49" s="23">
        <f t="shared" si="0"/>
        <v>5</v>
      </c>
      <c r="H49" s="23">
        <f t="shared" si="1"/>
        <v>5</v>
      </c>
      <c r="I49" s="25">
        <v>1</v>
      </c>
      <c r="J49" s="25">
        <f t="shared" si="2"/>
        <v>10</v>
      </c>
      <c r="K49" s="25">
        <f t="shared" si="3"/>
        <v>10</v>
      </c>
      <c r="L49" s="26">
        <v>2</v>
      </c>
      <c r="M49" s="26">
        <f t="shared" si="4"/>
        <v>10</v>
      </c>
      <c r="N49" s="26">
        <f t="shared" si="5"/>
        <v>10</v>
      </c>
      <c r="O49" s="26">
        <v>2</v>
      </c>
      <c r="P49" s="26">
        <f t="shared" si="6"/>
        <v>10</v>
      </c>
      <c r="Q49" s="26">
        <f t="shared" si="7"/>
        <v>10</v>
      </c>
      <c r="R49" s="27">
        <v>2</v>
      </c>
      <c r="S49" s="27">
        <f t="shared" si="8"/>
        <v>10</v>
      </c>
      <c r="T49" s="27">
        <f t="shared" si="9"/>
        <v>10</v>
      </c>
      <c r="U49" s="24">
        <v>2</v>
      </c>
    </row>
    <row r="50" spans="1:21" ht="15.6" x14ac:dyDescent="0.3">
      <c r="A50" s="7"/>
      <c r="B50" s="84"/>
      <c r="C50" s="67"/>
      <c r="D50" s="120" t="s">
        <v>107</v>
      </c>
      <c r="E50" s="121"/>
      <c r="F50" s="122"/>
      <c r="G50" s="68">
        <f>SUM(G46:G49)</f>
        <v>20</v>
      </c>
      <c r="H50" s="68">
        <f>SUM(H46:H49)</f>
        <v>20</v>
      </c>
      <c r="I50" s="68"/>
      <c r="J50" s="68">
        <f t="shared" ref="J50:K50" si="22">SUM(J46:J49)</f>
        <v>40</v>
      </c>
      <c r="K50" s="68">
        <f t="shared" si="22"/>
        <v>40</v>
      </c>
      <c r="L50" s="69"/>
      <c r="M50" s="68">
        <f t="shared" ref="M50:N50" si="23">SUM(M46:M49)</f>
        <v>40</v>
      </c>
      <c r="N50" s="68">
        <f t="shared" si="23"/>
        <v>40</v>
      </c>
      <c r="O50" s="69"/>
      <c r="P50" s="68">
        <f t="shared" ref="P50:Q50" si="24">SUM(P46:P49)</f>
        <v>40</v>
      </c>
      <c r="Q50" s="68">
        <f t="shared" si="24"/>
        <v>40</v>
      </c>
      <c r="R50" s="70"/>
      <c r="S50" s="68">
        <f t="shared" ref="S50:T50" si="25">SUM(S46:S49)</f>
        <v>40</v>
      </c>
      <c r="T50" s="68">
        <f t="shared" si="25"/>
        <v>40</v>
      </c>
      <c r="U50" s="68"/>
    </row>
    <row r="51" spans="1:21" ht="15.6" x14ac:dyDescent="0.3">
      <c r="A51" s="44"/>
      <c r="B51" s="45"/>
      <c r="C51" s="35"/>
      <c r="D51" s="117" t="s">
        <v>108</v>
      </c>
      <c r="E51" s="118"/>
      <c r="F51" s="119"/>
      <c r="G51" s="41">
        <f>G50/B46*A46</f>
        <v>2.5</v>
      </c>
      <c r="H51" s="41">
        <f>H50/$B46*$A46</f>
        <v>2.5</v>
      </c>
      <c r="I51" s="41"/>
      <c r="J51" s="41">
        <f>J50/B46*A46</f>
        <v>5</v>
      </c>
      <c r="K51" s="41">
        <f>K50/B46*A46</f>
        <v>5</v>
      </c>
      <c r="L51" s="42"/>
      <c r="M51" s="42">
        <f>M50/B46*A46</f>
        <v>5</v>
      </c>
      <c r="N51" s="42">
        <f>N50/B46*A46</f>
        <v>5</v>
      </c>
      <c r="O51" s="42"/>
      <c r="P51" s="48">
        <f>P50/B46*A46</f>
        <v>5</v>
      </c>
      <c r="Q51" s="48">
        <f>Q50/B46*A46</f>
        <v>5</v>
      </c>
      <c r="R51" s="43"/>
      <c r="S51" s="43">
        <f>S50/B46*A46</f>
        <v>5</v>
      </c>
      <c r="T51" s="43">
        <f>T50/B46*A46</f>
        <v>5</v>
      </c>
      <c r="U51" s="41"/>
    </row>
    <row r="52" spans="1:21" ht="15" thickBot="1" x14ac:dyDescent="0.35">
      <c r="A52" s="85"/>
      <c r="B52" s="86"/>
      <c r="C52" s="73"/>
      <c r="D52" s="87"/>
      <c r="E52" s="87"/>
      <c r="F52" s="87"/>
      <c r="G52" s="87"/>
      <c r="H52" s="87"/>
      <c r="I52" s="88"/>
      <c r="J52" s="88"/>
      <c r="K52" s="88"/>
      <c r="L52" s="89"/>
      <c r="M52" s="89"/>
      <c r="N52" s="89"/>
      <c r="O52" s="89"/>
      <c r="P52" s="89"/>
      <c r="Q52" s="89"/>
      <c r="R52" s="90"/>
      <c r="S52" s="90"/>
      <c r="T52" s="90"/>
      <c r="U52" s="88"/>
    </row>
    <row r="53" spans="1:21" ht="27.6" x14ac:dyDescent="0.3">
      <c r="A53" s="137">
        <v>5</v>
      </c>
      <c r="B53" s="134">
        <f>5*2*5</f>
        <v>50</v>
      </c>
      <c r="C53" s="126" t="s">
        <v>86</v>
      </c>
      <c r="D53" s="13" t="s">
        <v>35</v>
      </c>
      <c r="E53" s="13">
        <v>5</v>
      </c>
      <c r="F53" s="13">
        <v>5</v>
      </c>
      <c r="G53" s="13">
        <f t="shared" si="0"/>
        <v>5</v>
      </c>
      <c r="H53" s="13">
        <f t="shared" si="1"/>
        <v>5</v>
      </c>
      <c r="I53" s="14">
        <v>1</v>
      </c>
      <c r="J53" s="14">
        <f t="shared" si="2"/>
        <v>10</v>
      </c>
      <c r="K53" s="14">
        <f t="shared" si="3"/>
        <v>10</v>
      </c>
      <c r="L53" s="15">
        <v>2</v>
      </c>
      <c r="M53" s="15">
        <f t="shared" si="4"/>
        <v>10</v>
      </c>
      <c r="N53" s="15">
        <f t="shared" si="5"/>
        <v>10</v>
      </c>
      <c r="O53" s="15">
        <v>2</v>
      </c>
      <c r="P53" s="15">
        <f t="shared" si="6"/>
        <v>10</v>
      </c>
      <c r="Q53" s="15">
        <f t="shared" si="7"/>
        <v>10</v>
      </c>
      <c r="R53" s="16">
        <v>2</v>
      </c>
      <c r="S53" s="16">
        <f t="shared" si="8"/>
        <v>10</v>
      </c>
      <c r="T53" s="16">
        <f t="shared" si="9"/>
        <v>10</v>
      </c>
      <c r="U53" s="17">
        <v>2</v>
      </c>
    </row>
    <row r="54" spans="1:21" ht="27.6" x14ac:dyDescent="0.3">
      <c r="A54" s="138"/>
      <c r="B54" s="135"/>
      <c r="C54" s="127"/>
      <c r="D54" s="22" t="s">
        <v>36</v>
      </c>
      <c r="E54" s="22">
        <v>3</v>
      </c>
      <c r="F54" s="22">
        <v>5</v>
      </c>
      <c r="G54" s="22">
        <f t="shared" si="0"/>
        <v>0</v>
      </c>
      <c r="H54" s="22">
        <f t="shared" si="1"/>
        <v>0</v>
      </c>
      <c r="I54" s="18">
        <v>0</v>
      </c>
      <c r="J54" s="18">
        <f t="shared" si="2"/>
        <v>3</v>
      </c>
      <c r="K54" s="18">
        <f t="shared" si="3"/>
        <v>5</v>
      </c>
      <c r="L54" s="19">
        <v>1</v>
      </c>
      <c r="M54" s="19">
        <f t="shared" si="4"/>
        <v>6</v>
      </c>
      <c r="N54" s="19">
        <f t="shared" si="5"/>
        <v>10</v>
      </c>
      <c r="O54" s="19">
        <v>2</v>
      </c>
      <c r="P54" s="19">
        <f t="shared" si="6"/>
        <v>6</v>
      </c>
      <c r="Q54" s="19">
        <f t="shared" si="7"/>
        <v>10</v>
      </c>
      <c r="R54" s="20">
        <v>2</v>
      </c>
      <c r="S54" s="20">
        <f t="shared" si="8"/>
        <v>6</v>
      </c>
      <c r="T54" s="20">
        <f t="shared" si="9"/>
        <v>10</v>
      </c>
      <c r="U54" s="21">
        <v>2</v>
      </c>
    </row>
    <row r="55" spans="1:21" x14ac:dyDescent="0.3">
      <c r="A55" s="138"/>
      <c r="B55" s="135"/>
      <c r="C55" s="127"/>
      <c r="D55" s="22" t="s">
        <v>37</v>
      </c>
      <c r="E55" s="22">
        <v>4</v>
      </c>
      <c r="F55" s="22">
        <v>5</v>
      </c>
      <c r="G55" s="22">
        <f t="shared" si="0"/>
        <v>4</v>
      </c>
      <c r="H55" s="22">
        <f t="shared" si="1"/>
        <v>5</v>
      </c>
      <c r="I55" s="18">
        <v>1</v>
      </c>
      <c r="J55" s="18">
        <f t="shared" si="2"/>
        <v>8</v>
      </c>
      <c r="K55" s="18">
        <f t="shared" si="3"/>
        <v>10</v>
      </c>
      <c r="L55" s="19">
        <v>2</v>
      </c>
      <c r="M55" s="19">
        <f t="shared" si="4"/>
        <v>8</v>
      </c>
      <c r="N55" s="19">
        <f t="shared" si="5"/>
        <v>10</v>
      </c>
      <c r="O55" s="19">
        <v>2</v>
      </c>
      <c r="P55" s="19">
        <f t="shared" si="6"/>
        <v>8</v>
      </c>
      <c r="Q55" s="19">
        <f t="shared" si="7"/>
        <v>10</v>
      </c>
      <c r="R55" s="20">
        <v>2</v>
      </c>
      <c r="S55" s="20">
        <f t="shared" si="8"/>
        <v>8</v>
      </c>
      <c r="T55" s="20">
        <f t="shared" si="9"/>
        <v>10</v>
      </c>
      <c r="U55" s="21">
        <v>2</v>
      </c>
    </row>
    <row r="56" spans="1:21" ht="15" thickBot="1" x14ac:dyDescent="0.35">
      <c r="A56" s="139"/>
      <c r="B56" s="136"/>
      <c r="C56" s="128"/>
      <c r="D56" s="23" t="s">
        <v>38</v>
      </c>
      <c r="E56" s="23">
        <v>3</v>
      </c>
      <c r="F56" s="23">
        <v>5</v>
      </c>
      <c r="G56" s="23">
        <f t="shared" si="0"/>
        <v>3</v>
      </c>
      <c r="H56" s="23">
        <f t="shared" si="1"/>
        <v>5</v>
      </c>
      <c r="I56" s="25">
        <v>1</v>
      </c>
      <c r="J56" s="25">
        <f t="shared" si="2"/>
        <v>6</v>
      </c>
      <c r="K56" s="25">
        <f t="shared" si="3"/>
        <v>10</v>
      </c>
      <c r="L56" s="26">
        <v>2</v>
      </c>
      <c r="M56" s="26">
        <f t="shared" si="4"/>
        <v>6</v>
      </c>
      <c r="N56" s="26">
        <f t="shared" si="5"/>
        <v>10</v>
      </c>
      <c r="O56" s="26">
        <v>2</v>
      </c>
      <c r="P56" s="26">
        <f t="shared" si="6"/>
        <v>6</v>
      </c>
      <c r="Q56" s="26">
        <f t="shared" si="7"/>
        <v>10</v>
      </c>
      <c r="R56" s="27">
        <v>2</v>
      </c>
      <c r="S56" s="27">
        <f t="shared" si="8"/>
        <v>3</v>
      </c>
      <c r="T56" s="27">
        <f t="shared" si="9"/>
        <v>5</v>
      </c>
      <c r="U56" s="24">
        <v>1</v>
      </c>
    </row>
    <row r="57" spans="1:21" ht="15.6" x14ac:dyDescent="0.3">
      <c r="A57" s="7"/>
      <c r="B57" s="84"/>
      <c r="C57" s="94"/>
      <c r="D57" s="120" t="s">
        <v>107</v>
      </c>
      <c r="E57" s="121"/>
      <c r="F57" s="122"/>
      <c r="G57" s="68">
        <f>SUM(G53:G56)</f>
        <v>12</v>
      </c>
      <c r="H57" s="68">
        <f>SUM(H53:H56)</f>
        <v>15</v>
      </c>
      <c r="I57" s="68"/>
      <c r="J57" s="92">
        <f>SUM(J53:J56)</f>
        <v>27</v>
      </c>
      <c r="K57" s="92">
        <f>SUM(K53:K56)</f>
        <v>35</v>
      </c>
      <c r="L57" s="69"/>
      <c r="M57" s="92">
        <f>SUM(M53:M56)</f>
        <v>30</v>
      </c>
      <c r="N57" s="92">
        <f>SUM(N53:N56)</f>
        <v>40</v>
      </c>
      <c r="O57" s="69"/>
      <c r="P57" s="92">
        <f>SUM(P53:P56)</f>
        <v>30</v>
      </c>
      <c r="Q57" s="92">
        <f>SUM(Q53:Q56)</f>
        <v>40</v>
      </c>
      <c r="R57" s="95"/>
      <c r="S57" s="92">
        <f>SUM(S53:S56)</f>
        <v>27</v>
      </c>
      <c r="T57" s="92">
        <f>SUM(T53:T56)</f>
        <v>35</v>
      </c>
      <c r="U57" s="68"/>
    </row>
    <row r="58" spans="1:21" ht="15.6" x14ac:dyDescent="0.3">
      <c r="A58" s="44"/>
      <c r="B58" s="45"/>
      <c r="C58" s="49"/>
      <c r="D58" s="117" t="s">
        <v>108</v>
      </c>
      <c r="E58" s="118"/>
      <c r="F58" s="119"/>
      <c r="G58" s="41">
        <f>G57/$B53*$A53</f>
        <v>1.2</v>
      </c>
      <c r="H58" s="41">
        <f>H57/$B53*$A53</f>
        <v>1.5</v>
      </c>
      <c r="I58" s="41"/>
      <c r="J58" s="46">
        <f>J57/$B53*$A53</f>
        <v>2.7</v>
      </c>
      <c r="K58" s="46">
        <f>K57/$B53*$A53</f>
        <v>3.5</v>
      </c>
      <c r="L58" s="42"/>
      <c r="M58" s="46">
        <f>M57/$B53*$A53</f>
        <v>3</v>
      </c>
      <c r="N58" s="46">
        <f>N57/$B53*$A53</f>
        <v>4</v>
      </c>
      <c r="O58" s="42"/>
      <c r="P58" s="46">
        <f>P57/$B53*$A53</f>
        <v>3</v>
      </c>
      <c r="Q58" s="46">
        <f>Q57/$B53*$A53</f>
        <v>4</v>
      </c>
      <c r="R58" s="50"/>
      <c r="S58" s="46">
        <f>S57/$B53*$A53</f>
        <v>2.7</v>
      </c>
      <c r="T58" s="46">
        <f>T57/$B53*$A53</f>
        <v>3.5</v>
      </c>
      <c r="U58" s="40"/>
    </row>
    <row r="59" spans="1:21" ht="15" thickBot="1" x14ac:dyDescent="0.35">
      <c r="A59" s="85"/>
      <c r="B59" s="86"/>
      <c r="C59" s="96"/>
      <c r="D59" s="97"/>
      <c r="E59" s="97"/>
      <c r="F59" s="97"/>
      <c r="G59" s="97"/>
      <c r="H59" s="97"/>
      <c r="I59" s="98"/>
      <c r="J59" s="98"/>
      <c r="K59" s="98"/>
      <c r="L59" s="99"/>
      <c r="M59" s="99"/>
      <c r="N59" s="99"/>
      <c r="O59" s="99"/>
      <c r="P59" s="99"/>
      <c r="Q59" s="99"/>
      <c r="R59" s="100"/>
      <c r="S59" s="100"/>
      <c r="T59" s="100"/>
      <c r="U59" s="98"/>
    </row>
    <row r="60" spans="1:21" ht="27.6" x14ac:dyDescent="0.3">
      <c r="A60" s="137">
        <v>5</v>
      </c>
      <c r="B60" s="134">
        <f>5*2*3</f>
        <v>30</v>
      </c>
      <c r="C60" s="126" t="s">
        <v>87</v>
      </c>
      <c r="D60" s="13" t="s">
        <v>39</v>
      </c>
      <c r="E60" s="13">
        <v>5</v>
      </c>
      <c r="F60" s="13">
        <v>5</v>
      </c>
      <c r="G60" s="13">
        <f t="shared" si="0"/>
        <v>5</v>
      </c>
      <c r="H60" s="13">
        <f t="shared" si="1"/>
        <v>5</v>
      </c>
      <c r="I60" s="14">
        <v>1</v>
      </c>
      <c r="J60" s="14">
        <f t="shared" si="2"/>
        <v>10</v>
      </c>
      <c r="K60" s="14">
        <f t="shared" si="3"/>
        <v>10</v>
      </c>
      <c r="L60" s="15">
        <v>2</v>
      </c>
      <c r="M60" s="15">
        <f t="shared" si="4"/>
        <v>10</v>
      </c>
      <c r="N60" s="15">
        <f t="shared" si="5"/>
        <v>10</v>
      </c>
      <c r="O60" s="15">
        <v>2</v>
      </c>
      <c r="P60" s="15">
        <f t="shared" si="6"/>
        <v>10</v>
      </c>
      <c r="Q60" s="15">
        <f t="shared" si="7"/>
        <v>10</v>
      </c>
      <c r="R60" s="16">
        <v>2</v>
      </c>
      <c r="S60" s="16">
        <f t="shared" si="8"/>
        <v>10</v>
      </c>
      <c r="T60" s="16">
        <f t="shared" si="9"/>
        <v>10</v>
      </c>
      <c r="U60" s="17">
        <v>2</v>
      </c>
    </row>
    <row r="61" spans="1:21" x14ac:dyDescent="0.3">
      <c r="A61" s="138"/>
      <c r="B61" s="135"/>
      <c r="C61" s="127"/>
      <c r="D61" s="22" t="s">
        <v>40</v>
      </c>
      <c r="E61" s="22">
        <v>3</v>
      </c>
      <c r="F61" s="22">
        <v>5</v>
      </c>
      <c r="G61" s="22">
        <f t="shared" si="0"/>
        <v>3</v>
      </c>
      <c r="H61" s="22">
        <f t="shared" si="1"/>
        <v>5</v>
      </c>
      <c r="I61" s="18">
        <v>1</v>
      </c>
      <c r="J61" s="18">
        <f t="shared" si="2"/>
        <v>0</v>
      </c>
      <c r="K61" s="18">
        <f t="shared" si="3"/>
        <v>0</v>
      </c>
      <c r="L61" s="19">
        <v>0</v>
      </c>
      <c r="M61" s="19">
        <f t="shared" si="4"/>
        <v>6</v>
      </c>
      <c r="N61" s="19">
        <f t="shared" si="5"/>
        <v>10</v>
      </c>
      <c r="O61" s="19">
        <v>2</v>
      </c>
      <c r="P61" s="19">
        <f t="shared" si="6"/>
        <v>6</v>
      </c>
      <c r="Q61" s="19">
        <f t="shared" si="7"/>
        <v>10</v>
      </c>
      <c r="R61" s="20">
        <v>2</v>
      </c>
      <c r="S61" s="20">
        <f t="shared" si="8"/>
        <v>6</v>
      </c>
      <c r="T61" s="20">
        <f t="shared" si="9"/>
        <v>10</v>
      </c>
      <c r="U61" s="21">
        <v>2</v>
      </c>
    </row>
    <row r="62" spans="1:21" ht="28.2" thickBot="1" x14ac:dyDescent="0.35">
      <c r="A62" s="139"/>
      <c r="B62" s="136"/>
      <c r="C62" s="128"/>
      <c r="D62" s="23" t="s">
        <v>41</v>
      </c>
      <c r="E62" s="23">
        <v>4</v>
      </c>
      <c r="F62" s="23">
        <v>5</v>
      </c>
      <c r="G62" s="23">
        <f t="shared" si="0"/>
        <v>0</v>
      </c>
      <c r="H62" s="23">
        <f t="shared" si="1"/>
        <v>0</v>
      </c>
      <c r="I62" s="25">
        <v>0</v>
      </c>
      <c r="J62" s="25">
        <f t="shared" si="2"/>
        <v>8</v>
      </c>
      <c r="K62" s="25">
        <f t="shared" si="3"/>
        <v>10</v>
      </c>
      <c r="L62" s="26">
        <v>2</v>
      </c>
      <c r="M62" s="26">
        <f t="shared" si="4"/>
        <v>8</v>
      </c>
      <c r="N62" s="26">
        <f t="shared" si="5"/>
        <v>10</v>
      </c>
      <c r="O62" s="26">
        <v>2</v>
      </c>
      <c r="P62" s="26">
        <f t="shared" si="6"/>
        <v>8</v>
      </c>
      <c r="Q62" s="26">
        <f t="shared" si="7"/>
        <v>10</v>
      </c>
      <c r="R62" s="27">
        <v>2</v>
      </c>
      <c r="S62" s="27">
        <f t="shared" si="8"/>
        <v>8</v>
      </c>
      <c r="T62" s="27">
        <f t="shared" si="9"/>
        <v>10</v>
      </c>
      <c r="U62" s="24">
        <v>2</v>
      </c>
    </row>
    <row r="63" spans="1:21" ht="15.6" x14ac:dyDescent="0.3">
      <c r="A63" s="7"/>
      <c r="B63" s="84"/>
      <c r="C63" s="67"/>
      <c r="D63" s="120" t="s">
        <v>107</v>
      </c>
      <c r="E63" s="121"/>
      <c r="F63" s="122"/>
      <c r="G63" s="68">
        <f>SUM(G60:G62)</f>
        <v>8</v>
      </c>
      <c r="H63" s="68">
        <f>SUM(H60:H62)</f>
        <v>10</v>
      </c>
      <c r="I63" s="68"/>
      <c r="J63" s="92">
        <f t="shared" ref="J63:K63" si="26">SUM(J60:J62)</f>
        <v>18</v>
      </c>
      <c r="K63" s="92">
        <f t="shared" si="26"/>
        <v>20</v>
      </c>
      <c r="L63" s="69"/>
      <c r="M63" s="92">
        <f t="shared" ref="M63:N63" si="27">SUM(M60:M62)</f>
        <v>24</v>
      </c>
      <c r="N63" s="92">
        <f t="shared" si="27"/>
        <v>30</v>
      </c>
      <c r="O63" s="69"/>
      <c r="P63" s="92">
        <f t="shared" ref="P63:Q63" si="28">SUM(P60:P62)</f>
        <v>24</v>
      </c>
      <c r="Q63" s="92">
        <f t="shared" si="28"/>
        <v>30</v>
      </c>
      <c r="R63" s="70"/>
      <c r="S63" s="92">
        <f t="shared" ref="S63:T63" si="29">SUM(S60:S62)</f>
        <v>24</v>
      </c>
      <c r="T63" s="92">
        <f t="shared" si="29"/>
        <v>30</v>
      </c>
      <c r="U63" s="68"/>
    </row>
    <row r="64" spans="1:21" ht="15.6" x14ac:dyDescent="0.3">
      <c r="A64" s="44"/>
      <c r="B64" s="45"/>
      <c r="C64" s="35"/>
      <c r="D64" s="117" t="s">
        <v>108</v>
      </c>
      <c r="E64" s="118"/>
      <c r="F64" s="119"/>
      <c r="G64" s="41">
        <f>G63/$B60*$A60</f>
        <v>1.3333333333333333</v>
      </c>
      <c r="H64" s="41">
        <f>H63/$B60*$A60</f>
        <v>1.6666666666666665</v>
      </c>
      <c r="I64" s="41"/>
      <c r="J64" s="46">
        <f t="shared" ref="J64:K64" si="30">J63/$B60*$A60</f>
        <v>3</v>
      </c>
      <c r="K64" s="46">
        <f t="shared" si="30"/>
        <v>3.333333333333333</v>
      </c>
      <c r="L64" s="42"/>
      <c r="M64" s="46">
        <f t="shared" ref="M64:N64" si="31">M63/$B60*$A60</f>
        <v>4</v>
      </c>
      <c r="N64" s="46">
        <f t="shared" si="31"/>
        <v>5</v>
      </c>
      <c r="O64" s="42"/>
      <c r="P64" s="46">
        <f t="shared" ref="P64:Q64" si="32">P63/$B60*$A60</f>
        <v>4</v>
      </c>
      <c r="Q64" s="46">
        <f t="shared" si="32"/>
        <v>5</v>
      </c>
      <c r="R64" s="43"/>
      <c r="S64" s="46">
        <f t="shared" ref="S64:T64" si="33">S63/$B60*$A60</f>
        <v>4</v>
      </c>
      <c r="T64" s="46">
        <f t="shared" si="33"/>
        <v>5</v>
      </c>
      <c r="U64" s="41"/>
    </row>
    <row r="65" spans="1:21" ht="15" thickBot="1" x14ac:dyDescent="0.35">
      <c r="A65" s="85"/>
      <c r="B65" s="86"/>
      <c r="C65" s="73"/>
      <c r="D65" s="87"/>
      <c r="E65" s="87"/>
      <c r="F65" s="87"/>
      <c r="G65" s="87"/>
      <c r="H65" s="87"/>
      <c r="I65" s="88"/>
      <c r="J65" s="88"/>
      <c r="K65" s="88"/>
      <c r="L65" s="89"/>
      <c r="M65" s="89"/>
      <c r="N65" s="89"/>
      <c r="O65" s="89"/>
      <c r="P65" s="89"/>
      <c r="Q65" s="89"/>
      <c r="R65" s="90"/>
      <c r="S65" s="90"/>
      <c r="T65" s="90"/>
      <c r="U65" s="88"/>
    </row>
    <row r="66" spans="1:21" ht="27.6" x14ac:dyDescent="0.3">
      <c r="A66" s="137">
        <v>3</v>
      </c>
      <c r="B66" s="134">
        <f>5*2*6</f>
        <v>60</v>
      </c>
      <c r="C66" s="126" t="s">
        <v>88</v>
      </c>
      <c r="D66" s="13" t="s">
        <v>42</v>
      </c>
      <c r="E66" s="13">
        <v>4</v>
      </c>
      <c r="F66" s="13">
        <v>5</v>
      </c>
      <c r="G66" s="13">
        <f t="shared" si="0"/>
        <v>0</v>
      </c>
      <c r="H66" s="13">
        <f t="shared" si="1"/>
        <v>0</v>
      </c>
      <c r="I66" s="14">
        <v>0</v>
      </c>
      <c r="J66" s="14">
        <f t="shared" si="2"/>
        <v>8</v>
      </c>
      <c r="K66" s="14">
        <f t="shared" si="3"/>
        <v>10</v>
      </c>
      <c r="L66" s="15">
        <v>2</v>
      </c>
      <c r="M66" s="15">
        <f t="shared" si="4"/>
        <v>8</v>
      </c>
      <c r="N66" s="15">
        <f t="shared" si="5"/>
        <v>10</v>
      </c>
      <c r="O66" s="15">
        <v>2</v>
      </c>
      <c r="P66" s="15">
        <f t="shared" si="6"/>
        <v>8</v>
      </c>
      <c r="Q66" s="15">
        <f t="shared" si="7"/>
        <v>10</v>
      </c>
      <c r="R66" s="16">
        <v>2</v>
      </c>
      <c r="S66" s="16">
        <f t="shared" si="8"/>
        <v>8</v>
      </c>
      <c r="T66" s="16">
        <f t="shared" si="9"/>
        <v>10</v>
      </c>
      <c r="U66" s="17">
        <v>2</v>
      </c>
    </row>
    <row r="67" spans="1:21" ht="27.6" x14ac:dyDescent="0.3">
      <c r="A67" s="138"/>
      <c r="B67" s="135"/>
      <c r="C67" s="127"/>
      <c r="D67" s="22" t="s">
        <v>43</v>
      </c>
      <c r="E67" s="22">
        <v>4</v>
      </c>
      <c r="F67" s="22">
        <v>2</v>
      </c>
      <c r="G67" s="22">
        <f t="shared" si="0"/>
        <v>4</v>
      </c>
      <c r="H67" s="22">
        <f t="shared" si="1"/>
        <v>2</v>
      </c>
      <c r="I67" s="18">
        <v>1</v>
      </c>
      <c r="J67" s="18">
        <f t="shared" si="2"/>
        <v>4</v>
      </c>
      <c r="K67" s="18">
        <f t="shared" si="3"/>
        <v>2</v>
      </c>
      <c r="L67" s="19">
        <v>1</v>
      </c>
      <c r="M67" s="19">
        <f t="shared" si="4"/>
        <v>8</v>
      </c>
      <c r="N67" s="19">
        <f t="shared" si="5"/>
        <v>4</v>
      </c>
      <c r="O67" s="19">
        <v>2</v>
      </c>
      <c r="P67" s="19">
        <f t="shared" si="6"/>
        <v>8</v>
      </c>
      <c r="Q67" s="19">
        <f t="shared" si="7"/>
        <v>4</v>
      </c>
      <c r="R67" s="20">
        <v>2</v>
      </c>
      <c r="S67" s="20">
        <f t="shared" si="8"/>
        <v>8</v>
      </c>
      <c r="T67" s="20">
        <f t="shared" si="9"/>
        <v>4</v>
      </c>
      <c r="U67" s="21">
        <v>2</v>
      </c>
    </row>
    <row r="68" spans="1:21" ht="27.6" x14ac:dyDescent="0.3">
      <c r="A68" s="138"/>
      <c r="B68" s="135"/>
      <c r="C68" s="127"/>
      <c r="D68" s="22" t="s">
        <v>44</v>
      </c>
      <c r="E68" s="22">
        <v>2</v>
      </c>
      <c r="F68" s="22">
        <v>4</v>
      </c>
      <c r="G68" s="22">
        <f t="shared" si="0"/>
        <v>0</v>
      </c>
      <c r="H68" s="22">
        <f t="shared" si="1"/>
        <v>0</v>
      </c>
      <c r="I68" s="18">
        <v>0</v>
      </c>
      <c r="J68" s="18">
        <f t="shared" si="2"/>
        <v>2</v>
      </c>
      <c r="K68" s="18">
        <f t="shared" si="3"/>
        <v>4</v>
      </c>
      <c r="L68" s="19">
        <v>1</v>
      </c>
      <c r="M68" s="19">
        <f t="shared" si="4"/>
        <v>4</v>
      </c>
      <c r="N68" s="19">
        <f t="shared" si="5"/>
        <v>8</v>
      </c>
      <c r="O68" s="19">
        <v>2</v>
      </c>
      <c r="P68" s="19">
        <f t="shared" si="6"/>
        <v>2</v>
      </c>
      <c r="Q68" s="19">
        <f t="shared" si="7"/>
        <v>4</v>
      </c>
      <c r="R68" s="20">
        <v>1</v>
      </c>
      <c r="S68" s="20">
        <f t="shared" si="8"/>
        <v>4</v>
      </c>
      <c r="T68" s="20">
        <f t="shared" si="9"/>
        <v>8</v>
      </c>
      <c r="U68" s="21">
        <v>2</v>
      </c>
    </row>
    <row r="69" spans="1:21" x14ac:dyDescent="0.3">
      <c r="A69" s="138"/>
      <c r="B69" s="135"/>
      <c r="C69" s="127"/>
      <c r="D69" s="22" t="s">
        <v>45</v>
      </c>
      <c r="E69" s="22">
        <v>3</v>
      </c>
      <c r="F69" s="22">
        <v>5</v>
      </c>
      <c r="G69" s="22">
        <f t="shared" si="0"/>
        <v>6</v>
      </c>
      <c r="H69" s="22">
        <f t="shared" si="1"/>
        <v>10</v>
      </c>
      <c r="I69" s="18">
        <v>2</v>
      </c>
      <c r="J69" s="18">
        <f t="shared" si="2"/>
        <v>6</v>
      </c>
      <c r="K69" s="18">
        <f t="shared" si="3"/>
        <v>10</v>
      </c>
      <c r="L69" s="19">
        <v>2</v>
      </c>
      <c r="M69" s="19">
        <f t="shared" si="4"/>
        <v>6</v>
      </c>
      <c r="N69" s="19">
        <f t="shared" si="5"/>
        <v>10</v>
      </c>
      <c r="O69" s="19">
        <v>2</v>
      </c>
      <c r="P69" s="19">
        <f t="shared" si="6"/>
        <v>6</v>
      </c>
      <c r="Q69" s="19">
        <f t="shared" si="7"/>
        <v>10</v>
      </c>
      <c r="R69" s="20">
        <v>2</v>
      </c>
      <c r="S69" s="20">
        <f t="shared" si="8"/>
        <v>6</v>
      </c>
      <c r="T69" s="20">
        <f t="shared" si="9"/>
        <v>10</v>
      </c>
      <c r="U69" s="21">
        <v>2</v>
      </c>
    </row>
    <row r="70" spans="1:21" x14ac:dyDescent="0.3">
      <c r="A70" s="138"/>
      <c r="B70" s="135"/>
      <c r="C70" s="127"/>
      <c r="D70" s="22" t="s">
        <v>71</v>
      </c>
      <c r="E70" s="22">
        <v>5</v>
      </c>
      <c r="F70" s="22">
        <v>5</v>
      </c>
      <c r="G70" s="22">
        <f t="shared" si="0"/>
        <v>0</v>
      </c>
      <c r="H70" s="22">
        <f t="shared" si="1"/>
        <v>0</v>
      </c>
      <c r="I70" s="18">
        <v>0</v>
      </c>
      <c r="J70" s="18">
        <f t="shared" si="2"/>
        <v>5</v>
      </c>
      <c r="K70" s="18">
        <f t="shared" si="3"/>
        <v>5</v>
      </c>
      <c r="L70" s="19">
        <v>1</v>
      </c>
      <c r="M70" s="19">
        <f t="shared" si="4"/>
        <v>10</v>
      </c>
      <c r="N70" s="19">
        <f t="shared" si="5"/>
        <v>10</v>
      </c>
      <c r="O70" s="19">
        <v>2</v>
      </c>
      <c r="P70" s="19">
        <f t="shared" si="6"/>
        <v>10</v>
      </c>
      <c r="Q70" s="19">
        <f t="shared" si="7"/>
        <v>10</v>
      </c>
      <c r="R70" s="20">
        <v>2</v>
      </c>
      <c r="S70" s="20">
        <f t="shared" si="8"/>
        <v>10</v>
      </c>
      <c r="T70" s="20">
        <f t="shared" si="9"/>
        <v>10</v>
      </c>
      <c r="U70" s="21">
        <v>2</v>
      </c>
    </row>
    <row r="71" spans="1:21" ht="28.2" thickBot="1" x14ac:dyDescent="0.35">
      <c r="A71" s="139"/>
      <c r="B71" s="136"/>
      <c r="C71" s="128"/>
      <c r="D71" s="23" t="s">
        <v>72</v>
      </c>
      <c r="E71" s="23">
        <v>5</v>
      </c>
      <c r="F71" s="23">
        <v>5</v>
      </c>
      <c r="G71" s="23">
        <f t="shared" si="0"/>
        <v>10</v>
      </c>
      <c r="H71" s="23">
        <f t="shared" si="1"/>
        <v>10</v>
      </c>
      <c r="I71" s="25">
        <v>2</v>
      </c>
      <c r="J71" s="25">
        <f t="shared" si="2"/>
        <v>10</v>
      </c>
      <c r="K71" s="25">
        <f t="shared" si="3"/>
        <v>10</v>
      </c>
      <c r="L71" s="26">
        <v>2</v>
      </c>
      <c r="M71" s="26">
        <f t="shared" si="4"/>
        <v>10</v>
      </c>
      <c r="N71" s="26">
        <f t="shared" si="5"/>
        <v>10</v>
      </c>
      <c r="O71" s="26">
        <v>2</v>
      </c>
      <c r="P71" s="26">
        <f t="shared" si="6"/>
        <v>10</v>
      </c>
      <c r="Q71" s="26">
        <f t="shared" si="7"/>
        <v>10</v>
      </c>
      <c r="R71" s="27">
        <v>2</v>
      </c>
      <c r="S71" s="27">
        <f t="shared" si="8"/>
        <v>10</v>
      </c>
      <c r="T71" s="27">
        <f t="shared" si="9"/>
        <v>10</v>
      </c>
      <c r="U71" s="24">
        <v>2</v>
      </c>
    </row>
    <row r="72" spans="1:21" ht="15.6" x14ac:dyDescent="0.3">
      <c r="A72" s="7"/>
      <c r="B72" s="84"/>
      <c r="C72" s="67"/>
      <c r="D72" s="120" t="s">
        <v>107</v>
      </c>
      <c r="E72" s="121"/>
      <c r="F72" s="122"/>
      <c r="G72" s="68">
        <f>SUM(G66:G71)</f>
        <v>20</v>
      </c>
      <c r="H72" s="68">
        <f>SUM(H66:H71)</f>
        <v>22</v>
      </c>
      <c r="I72" s="68"/>
      <c r="J72" s="92">
        <f t="shared" ref="J72:K72" si="34">SUM(J66:J71)</f>
        <v>35</v>
      </c>
      <c r="K72" s="92">
        <f t="shared" si="34"/>
        <v>41</v>
      </c>
      <c r="L72" s="69"/>
      <c r="M72" s="92">
        <f t="shared" ref="M72:N72" si="35">SUM(M66:M71)</f>
        <v>46</v>
      </c>
      <c r="N72" s="92">
        <f t="shared" si="35"/>
        <v>52</v>
      </c>
      <c r="O72" s="69"/>
      <c r="P72" s="92">
        <f t="shared" ref="P72:Q72" si="36">SUM(P66:P71)</f>
        <v>44</v>
      </c>
      <c r="Q72" s="92">
        <f t="shared" si="36"/>
        <v>48</v>
      </c>
      <c r="R72" s="70"/>
      <c r="S72" s="92">
        <f t="shared" ref="S72:T72" si="37">SUM(S66:S71)</f>
        <v>46</v>
      </c>
      <c r="T72" s="92">
        <f t="shared" si="37"/>
        <v>52</v>
      </c>
      <c r="U72" s="68"/>
    </row>
    <row r="73" spans="1:21" ht="15.6" x14ac:dyDescent="0.3">
      <c r="A73" s="44"/>
      <c r="B73" s="45"/>
      <c r="C73" s="51"/>
      <c r="D73" s="117" t="s">
        <v>108</v>
      </c>
      <c r="E73" s="118"/>
      <c r="F73" s="119"/>
      <c r="G73" s="41">
        <f>G72/$B66*$A66</f>
        <v>1</v>
      </c>
      <c r="H73" s="41">
        <f>H72/$B66*$A66</f>
        <v>1.0999999999999999</v>
      </c>
      <c r="I73" s="41"/>
      <c r="J73" s="46">
        <f t="shared" ref="J73:K73" si="38">J72/$B66*$A66</f>
        <v>1.75</v>
      </c>
      <c r="K73" s="46">
        <f t="shared" si="38"/>
        <v>2.0499999999999998</v>
      </c>
      <c r="L73" s="42"/>
      <c r="M73" s="46">
        <f t="shared" ref="M73:N73" si="39">M72/$B66*$A66</f>
        <v>2.3000000000000003</v>
      </c>
      <c r="N73" s="46">
        <f t="shared" si="39"/>
        <v>2.6</v>
      </c>
      <c r="O73" s="42"/>
      <c r="P73" s="46">
        <f t="shared" ref="P73:Q73" si="40">P72/$B66*$A66</f>
        <v>2.1999999999999997</v>
      </c>
      <c r="Q73" s="46">
        <f t="shared" si="40"/>
        <v>2.4000000000000004</v>
      </c>
      <c r="R73" s="43"/>
      <c r="S73" s="46">
        <f t="shared" ref="S73:T73" si="41">S72/$B66*$A66</f>
        <v>2.3000000000000003</v>
      </c>
      <c r="T73" s="46">
        <f t="shared" si="41"/>
        <v>2.6</v>
      </c>
      <c r="U73" s="41"/>
    </row>
    <row r="74" spans="1:21" ht="15" thickBot="1" x14ac:dyDescent="0.35">
      <c r="A74" s="85"/>
      <c r="B74" s="86"/>
      <c r="C74" s="73"/>
      <c r="D74" s="87"/>
      <c r="E74" s="87"/>
      <c r="F74" s="87"/>
      <c r="G74" s="87"/>
      <c r="H74" s="87"/>
      <c r="I74" s="88"/>
      <c r="J74" s="88"/>
      <c r="K74" s="88"/>
      <c r="L74" s="89"/>
      <c r="M74" s="89"/>
      <c r="N74" s="89"/>
      <c r="O74" s="89"/>
      <c r="P74" s="89"/>
      <c r="Q74" s="89"/>
      <c r="R74" s="90"/>
      <c r="S74" s="90"/>
      <c r="T74" s="90"/>
      <c r="U74" s="88"/>
    </row>
    <row r="75" spans="1:21" ht="27.6" x14ac:dyDescent="0.3">
      <c r="A75" s="137">
        <v>5</v>
      </c>
      <c r="B75" s="134">
        <f>5*2*3</f>
        <v>30</v>
      </c>
      <c r="C75" s="126" t="s">
        <v>89</v>
      </c>
      <c r="D75" s="13" t="s">
        <v>46</v>
      </c>
      <c r="E75" s="13">
        <v>5</v>
      </c>
      <c r="F75" s="13">
        <v>4</v>
      </c>
      <c r="G75" s="13">
        <f t="shared" si="0"/>
        <v>5</v>
      </c>
      <c r="H75" s="13">
        <f t="shared" si="1"/>
        <v>4</v>
      </c>
      <c r="I75" s="14">
        <v>1</v>
      </c>
      <c r="J75" s="14">
        <f t="shared" si="2"/>
        <v>10</v>
      </c>
      <c r="K75" s="14">
        <f t="shared" si="3"/>
        <v>8</v>
      </c>
      <c r="L75" s="15">
        <v>2</v>
      </c>
      <c r="M75" s="15">
        <f t="shared" si="4"/>
        <v>10</v>
      </c>
      <c r="N75" s="15">
        <f t="shared" si="5"/>
        <v>8</v>
      </c>
      <c r="O75" s="15">
        <v>2</v>
      </c>
      <c r="P75" s="15">
        <f t="shared" si="6"/>
        <v>10</v>
      </c>
      <c r="Q75" s="15">
        <f t="shared" si="7"/>
        <v>8</v>
      </c>
      <c r="R75" s="16">
        <v>2</v>
      </c>
      <c r="S75" s="16">
        <f t="shared" si="8"/>
        <v>10</v>
      </c>
      <c r="T75" s="16">
        <f t="shared" si="9"/>
        <v>8</v>
      </c>
      <c r="U75" s="17">
        <v>2</v>
      </c>
    </row>
    <row r="76" spans="1:21" ht="27.6" x14ac:dyDescent="0.3">
      <c r="A76" s="138"/>
      <c r="B76" s="135"/>
      <c r="C76" s="127"/>
      <c r="D76" s="22" t="s">
        <v>47</v>
      </c>
      <c r="E76" s="22">
        <v>5</v>
      </c>
      <c r="F76" s="22">
        <v>4</v>
      </c>
      <c r="G76" s="22">
        <f t="shared" si="0"/>
        <v>5</v>
      </c>
      <c r="H76" s="22">
        <f t="shared" si="1"/>
        <v>4</v>
      </c>
      <c r="I76" s="18">
        <v>1</v>
      </c>
      <c r="J76" s="18">
        <f t="shared" si="2"/>
        <v>10</v>
      </c>
      <c r="K76" s="18">
        <f t="shared" si="3"/>
        <v>8</v>
      </c>
      <c r="L76" s="19">
        <v>2</v>
      </c>
      <c r="M76" s="19">
        <f t="shared" si="4"/>
        <v>10</v>
      </c>
      <c r="N76" s="19">
        <f t="shared" si="5"/>
        <v>8</v>
      </c>
      <c r="O76" s="19">
        <v>2</v>
      </c>
      <c r="P76" s="19">
        <f t="shared" si="6"/>
        <v>10</v>
      </c>
      <c r="Q76" s="19">
        <f t="shared" si="7"/>
        <v>8</v>
      </c>
      <c r="R76" s="20">
        <v>2</v>
      </c>
      <c r="S76" s="20">
        <f t="shared" si="8"/>
        <v>10</v>
      </c>
      <c r="T76" s="20">
        <f t="shared" si="9"/>
        <v>8</v>
      </c>
      <c r="U76" s="21">
        <v>2</v>
      </c>
    </row>
    <row r="77" spans="1:21" ht="15" thickBot="1" x14ac:dyDescent="0.35">
      <c r="A77" s="139"/>
      <c r="B77" s="136"/>
      <c r="C77" s="128"/>
      <c r="D77" s="23" t="s">
        <v>48</v>
      </c>
      <c r="E77" s="23">
        <v>5</v>
      </c>
      <c r="F77" s="23">
        <v>4</v>
      </c>
      <c r="G77" s="23">
        <f t="shared" si="0"/>
        <v>10</v>
      </c>
      <c r="H77" s="23">
        <f t="shared" si="1"/>
        <v>8</v>
      </c>
      <c r="I77" s="25">
        <v>2</v>
      </c>
      <c r="J77" s="25">
        <f t="shared" si="2"/>
        <v>10</v>
      </c>
      <c r="K77" s="25">
        <f t="shared" si="3"/>
        <v>8</v>
      </c>
      <c r="L77" s="26">
        <v>2</v>
      </c>
      <c r="M77" s="26">
        <f t="shared" si="4"/>
        <v>10</v>
      </c>
      <c r="N77" s="26">
        <f t="shared" si="5"/>
        <v>8</v>
      </c>
      <c r="O77" s="26">
        <v>2</v>
      </c>
      <c r="P77" s="26">
        <f t="shared" si="6"/>
        <v>10</v>
      </c>
      <c r="Q77" s="26">
        <f t="shared" si="7"/>
        <v>8</v>
      </c>
      <c r="R77" s="27">
        <v>2</v>
      </c>
      <c r="S77" s="27">
        <f t="shared" si="8"/>
        <v>10</v>
      </c>
      <c r="T77" s="27">
        <f t="shared" si="9"/>
        <v>8</v>
      </c>
      <c r="U77" s="24">
        <v>2</v>
      </c>
    </row>
    <row r="78" spans="1:21" ht="15.6" x14ac:dyDescent="0.3">
      <c r="A78" s="7"/>
      <c r="B78" s="84"/>
      <c r="C78" s="67"/>
      <c r="D78" s="120" t="s">
        <v>107</v>
      </c>
      <c r="E78" s="121"/>
      <c r="F78" s="122"/>
      <c r="G78" s="68">
        <f>SUM(G75:G77)</f>
        <v>20</v>
      </c>
      <c r="H78" s="68">
        <f>SUM(H75:H77)</f>
        <v>16</v>
      </c>
      <c r="I78" s="68"/>
      <c r="J78" s="92">
        <f t="shared" ref="J78:K78" si="42">SUM(J75:J77)</f>
        <v>30</v>
      </c>
      <c r="K78" s="92">
        <f t="shared" si="42"/>
        <v>24</v>
      </c>
      <c r="L78" s="69"/>
      <c r="M78" s="92">
        <f t="shared" ref="M78:N78" si="43">SUM(M75:M77)</f>
        <v>30</v>
      </c>
      <c r="N78" s="92">
        <f t="shared" si="43"/>
        <v>24</v>
      </c>
      <c r="O78" s="69"/>
      <c r="P78" s="92">
        <f t="shared" ref="P78" si="44">SUM(P75:P77)</f>
        <v>30</v>
      </c>
      <c r="Q78" s="92">
        <f t="shared" ref="Q78" si="45">SUM(Q75:Q77)</f>
        <v>24</v>
      </c>
      <c r="R78" s="70"/>
      <c r="S78" s="92">
        <f t="shared" ref="S78" si="46">SUM(S75:S77)</f>
        <v>30</v>
      </c>
      <c r="T78" s="92">
        <f t="shared" ref="T78" si="47">SUM(T75:T77)</f>
        <v>24</v>
      </c>
      <c r="U78" s="68"/>
    </row>
    <row r="79" spans="1:21" ht="15.6" x14ac:dyDescent="0.3">
      <c r="A79" s="44"/>
      <c r="B79" s="45"/>
      <c r="C79" s="35"/>
      <c r="D79" s="117" t="s">
        <v>108</v>
      </c>
      <c r="E79" s="118"/>
      <c r="F79" s="119"/>
      <c r="G79" s="41">
        <f>G78/$B75*$A75</f>
        <v>3.333333333333333</v>
      </c>
      <c r="H79" s="41">
        <f>H78/$B75*$A75</f>
        <v>2.6666666666666665</v>
      </c>
      <c r="I79" s="41"/>
      <c r="J79" s="46">
        <f t="shared" ref="J79:K79" si="48">J78/$B75*$A75</f>
        <v>5</v>
      </c>
      <c r="K79" s="46">
        <f t="shared" si="48"/>
        <v>4</v>
      </c>
      <c r="L79" s="42"/>
      <c r="M79" s="46">
        <f t="shared" ref="M79" si="49">M78/$B75*$A75</f>
        <v>5</v>
      </c>
      <c r="N79" s="46">
        <f t="shared" ref="N79" si="50">N78/$B75*$A75</f>
        <v>4</v>
      </c>
      <c r="O79" s="42"/>
      <c r="P79" s="46">
        <f t="shared" ref="P79" si="51">P78/$B75*$A75</f>
        <v>5</v>
      </c>
      <c r="Q79" s="46">
        <f t="shared" ref="Q79" si="52">Q78/$B75*$A75</f>
        <v>4</v>
      </c>
      <c r="R79" s="43"/>
      <c r="S79" s="46">
        <f t="shared" ref="S79" si="53">S78/$B75*$A75</f>
        <v>5</v>
      </c>
      <c r="T79" s="46">
        <f t="shared" ref="T79" si="54">T78/$B75*$A75</f>
        <v>4</v>
      </c>
      <c r="U79" s="41"/>
    </row>
    <row r="80" spans="1:21" ht="15" thickBot="1" x14ac:dyDescent="0.35">
      <c r="A80" s="85"/>
      <c r="B80" s="86"/>
      <c r="C80" s="73"/>
      <c r="D80" s="87"/>
      <c r="E80" s="87"/>
      <c r="F80" s="87"/>
      <c r="G80" s="87"/>
      <c r="H80" s="87"/>
      <c r="I80" s="88"/>
      <c r="J80" s="88"/>
      <c r="K80" s="88"/>
      <c r="L80" s="89"/>
      <c r="M80" s="89"/>
      <c r="N80" s="89"/>
      <c r="O80" s="89"/>
      <c r="P80" s="89"/>
      <c r="Q80" s="89"/>
      <c r="R80" s="90"/>
      <c r="S80" s="90"/>
      <c r="T80" s="90"/>
      <c r="U80" s="88"/>
    </row>
    <row r="81" spans="1:21" x14ac:dyDescent="0.3">
      <c r="A81" s="137">
        <v>3</v>
      </c>
      <c r="B81" s="134">
        <f>5*2*4</f>
        <v>40</v>
      </c>
      <c r="C81" s="126" t="s">
        <v>90</v>
      </c>
      <c r="D81" s="13" t="s">
        <v>49</v>
      </c>
      <c r="E81" s="13">
        <v>4</v>
      </c>
      <c r="F81" s="13">
        <v>5</v>
      </c>
      <c r="G81" s="13">
        <f t="shared" si="0"/>
        <v>8</v>
      </c>
      <c r="H81" s="13">
        <f t="shared" si="1"/>
        <v>10</v>
      </c>
      <c r="I81" s="14">
        <v>2</v>
      </c>
      <c r="J81" s="14">
        <f t="shared" si="2"/>
        <v>8</v>
      </c>
      <c r="K81" s="14">
        <f t="shared" si="3"/>
        <v>10</v>
      </c>
      <c r="L81" s="15">
        <v>2</v>
      </c>
      <c r="M81" s="15">
        <f t="shared" si="4"/>
        <v>8</v>
      </c>
      <c r="N81" s="15">
        <f t="shared" si="5"/>
        <v>10</v>
      </c>
      <c r="O81" s="15">
        <v>2</v>
      </c>
      <c r="P81" s="15">
        <f t="shared" si="6"/>
        <v>8</v>
      </c>
      <c r="Q81" s="15">
        <f t="shared" si="7"/>
        <v>10</v>
      </c>
      <c r="R81" s="16">
        <v>2</v>
      </c>
      <c r="S81" s="16">
        <f t="shared" si="8"/>
        <v>8</v>
      </c>
      <c r="T81" s="16">
        <f t="shared" si="9"/>
        <v>10</v>
      </c>
      <c r="U81" s="17">
        <v>2</v>
      </c>
    </row>
    <row r="82" spans="1:21" x14ac:dyDescent="0.3">
      <c r="A82" s="138"/>
      <c r="B82" s="135"/>
      <c r="C82" s="127"/>
      <c r="D82" s="22" t="s">
        <v>50</v>
      </c>
      <c r="E82" s="22">
        <v>5</v>
      </c>
      <c r="F82" s="22">
        <v>5</v>
      </c>
      <c r="G82" s="22">
        <f t="shared" si="0"/>
        <v>10</v>
      </c>
      <c r="H82" s="22">
        <f t="shared" si="1"/>
        <v>10</v>
      </c>
      <c r="I82" s="18">
        <v>2</v>
      </c>
      <c r="J82" s="18">
        <f t="shared" si="2"/>
        <v>10</v>
      </c>
      <c r="K82" s="18">
        <f t="shared" si="3"/>
        <v>10</v>
      </c>
      <c r="L82" s="19">
        <v>2</v>
      </c>
      <c r="M82" s="19">
        <f t="shared" si="4"/>
        <v>10</v>
      </c>
      <c r="N82" s="19">
        <f t="shared" si="5"/>
        <v>10</v>
      </c>
      <c r="O82" s="19">
        <v>2</v>
      </c>
      <c r="P82" s="19">
        <f t="shared" si="6"/>
        <v>10</v>
      </c>
      <c r="Q82" s="19">
        <f t="shared" si="7"/>
        <v>10</v>
      </c>
      <c r="R82" s="20">
        <v>2</v>
      </c>
      <c r="S82" s="20">
        <f t="shared" si="8"/>
        <v>10</v>
      </c>
      <c r="T82" s="20">
        <f t="shared" si="9"/>
        <v>10</v>
      </c>
      <c r="U82" s="21">
        <v>2</v>
      </c>
    </row>
    <row r="83" spans="1:21" x14ac:dyDescent="0.3">
      <c r="A83" s="138"/>
      <c r="B83" s="135"/>
      <c r="C83" s="127"/>
      <c r="D83" s="22" t="s">
        <v>103</v>
      </c>
      <c r="E83" s="22">
        <v>5</v>
      </c>
      <c r="F83" s="22">
        <v>5</v>
      </c>
      <c r="G83" s="22">
        <f t="shared" si="0"/>
        <v>10</v>
      </c>
      <c r="H83" s="22">
        <f t="shared" si="1"/>
        <v>10</v>
      </c>
      <c r="I83" s="18">
        <v>2</v>
      </c>
      <c r="J83" s="18">
        <f t="shared" si="2"/>
        <v>10</v>
      </c>
      <c r="K83" s="18">
        <f t="shared" si="3"/>
        <v>10</v>
      </c>
      <c r="L83" s="19">
        <v>2</v>
      </c>
      <c r="M83" s="19">
        <f t="shared" si="4"/>
        <v>10</v>
      </c>
      <c r="N83" s="19">
        <f t="shared" si="5"/>
        <v>10</v>
      </c>
      <c r="O83" s="19">
        <v>2</v>
      </c>
      <c r="P83" s="19">
        <f t="shared" si="6"/>
        <v>10</v>
      </c>
      <c r="Q83" s="19">
        <f t="shared" si="7"/>
        <v>10</v>
      </c>
      <c r="R83" s="20">
        <v>2</v>
      </c>
      <c r="S83" s="20">
        <f t="shared" si="8"/>
        <v>10</v>
      </c>
      <c r="T83" s="20">
        <f t="shared" si="9"/>
        <v>10</v>
      </c>
      <c r="U83" s="21">
        <v>2</v>
      </c>
    </row>
    <row r="84" spans="1:21" ht="15" thickBot="1" x14ac:dyDescent="0.35">
      <c r="A84" s="139"/>
      <c r="B84" s="136"/>
      <c r="C84" s="128"/>
      <c r="D84" s="23" t="s">
        <v>51</v>
      </c>
      <c r="E84" s="23">
        <v>4</v>
      </c>
      <c r="F84" s="23">
        <v>5</v>
      </c>
      <c r="G84" s="23">
        <f t="shared" si="0"/>
        <v>0</v>
      </c>
      <c r="H84" s="23">
        <f t="shared" si="1"/>
        <v>0</v>
      </c>
      <c r="I84" s="25">
        <v>0</v>
      </c>
      <c r="J84" s="25">
        <f t="shared" si="2"/>
        <v>8</v>
      </c>
      <c r="K84" s="25">
        <f t="shared" si="3"/>
        <v>10</v>
      </c>
      <c r="L84" s="26">
        <v>2</v>
      </c>
      <c r="M84" s="26">
        <f t="shared" si="4"/>
        <v>8</v>
      </c>
      <c r="N84" s="26">
        <f t="shared" si="5"/>
        <v>10</v>
      </c>
      <c r="O84" s="26">
        <v>2</v>
      </c>
      <c r="P84" s="26">
        <f t="shared" si="6"/>
        <v>0</v>
      </c>
      <c r="Q84" s="26">
        <f t="shared" si="7"/>
        <v>0</v>
      </c>
      <c r="R84" s="27">
        <v>0</v>
      </c>
      <c r="S84" s="27">
        <f t="shared" si="8"/>
        <v>8</v>
      </c>
      <c r="T84" s="27">
        <f t="shared" si="9"/>
        <v>10</v>
      </c>
      <c r="U84" s="24">
        <v>2</v>
      </c>
    </row>
    <row r="85" spans="1:21" ht="15.6" x14ac:dyDescent="0.3">
      <c r="A85" s="7"/>
      <c r="B85" s="84"/>
      <c r="C85" s="67"/>
      <c r="D85" s="120" t="s">
        <v>107</v>
      </c>
      <c r="E85" s="121"/>
      <c r="F85" s="122"/>
      <c r="G85" s="68">
        <f>SUM(G81:G84)</f>
        <v>28</v>
      </c>
      <c r="H85" s="68">
        <f>SUM(H81:H84)</f>
        <v>30</v>
      </c>
      <c r="I85" s="68"/>
      <c r="J85" s="92">
        <f t="shared" ref="J85:K85" si="55">SUM(J81:J84)</f>
        <v>36</v>
      </c>
      <c r="K85" s="92">
        <f t="shared" si="55"/>
        <v>40</v>
      </c>
      <c r="L85" s="69"/>
      <c r="M85" s="92">
        <f t="shared" ref="M85:N85" si="56">SUM(M81:M84)</f>
        <v>36</v>
      </c>
      <c r="N85" s="92">
        <f t="shared" si="56"/>
        <v>40</v>
      </c>
      <c r="O85" s="69"/>
      <c r="P85" s="92">
        <f t="shared" ref="P85:Q85" si="57">SUM(P81:P84)</f>
        <v>28</v>
      </c>
      <c r="Q85" s="92">
        <f t="shared" si="57"/>
        <v>30</v>
      </c>
      <c r="R85" s="70"/>
      <c r="S85" s="92">
        <f t="shared" ref="S85:T85" si="58">SUM(S81:S84)</f>
        <v>36</v>
      </c>
      <c r="T85" s="92">
        <f t="shared" si="58"/>
        <v>40</v>
      </c>
      <c r="U85" s="68"/>
    </row>
    <row r="86" spans="1:21" ht="15.6" x14ac:dyDescent="0.3">
      <c r="A86" s="44"/>
      <c r="B86" s="45"/>
      <c r="C86" s="35"/>
      <c r="D86" s="117" t="s">
        <v>108</v>
      </c>
      <c r="E86" s="118"/>
      <c r="F86" s="119"/>
      <c r="G86" s="41">
        <f>G85/$B81*$A81</f>
        <v>2.0999999999999996</v>
      </c>
      <c r="H86" s="41">
        <f>H85/$B81*$A81</f>
        <v>2.25</v>
      </c>
      <c r="I86" s="41"/>
      <c r="J86" s="46">
        <f t="shared" ref="J86:K86" si="59">J85/$B81*$A81</f>
        <v>2.7</v>
      </c>
      <c r="K86" s="46">
        <f t="shared" si="59"/>
        <v>3</v>
      </c>
      <c r="L86" s="42"/>
      <c r="M86" s="46">
        <f t="shared" ref="M86:N86" si="60">M85/$B81*$A81</f>
        <v>2.7</v>
      </c>
      <c r="N86" s="46">
        <f t="shared" si="60"/>
        <v>3</v>
      </c>
      <c r="O86" s="42"/>
      <c r="P86" s="46">
        <f t="shared" ref="P86:Q86" si="61">P85/$B81*$A81</f>
        <v>2.0999999999999996</v>
      </c>
      <c r="Q86" s="46">
        <f t="shared" si="61"/>
        <v>2.25</v>
      </c>
      <c r="R86" s="43"/>
      <c r="S86" s="46">
        <f t="shared" ref="S86:T86" si="62">S85/$B81*$A81</f>
        <v>2.7</v>
      </c>
      <c r="T86" s="46">
        <f t="shared" si="62"/>
        <v>3</v>
      </c>
      <c r="U86" s="40"/>
    </row>
    <row r="87" spans="1:21" ht="15" thickBot="1" x14ac:dyDescent="0.35">
      <c r="A87" s="85"/>
      <c r="B87" s="86"/>
      <c r="C87" s="73"/>
      <c r="D87" s="87"/>
      <c r="E87" s="87"/>
      <c r="F87" s="87"/>
      <c r="G87" s="87"/>
      <c r="H87" s="87"/>
      <c r="I87" s="88"/>
      <c r="J87" s="88"/>
      <c r="K87" s="88"/>
      <c r="L87" s="89"/>
      <c r="M87" s="89"/>
      <c r="N87" s="89"/>
      <c r="O87" s="89"/>
      <c r="P87" s="89"/>
      <c r="Q87" s="89"/>
      <c r="R87" s="90"/>
      <c r="S87" s="90"/>
      <c r="T87" s="90"/>
      <c r="U87" s="88"/>
    </row>
    <row r="88" spans="1:21" ht="41.4" x14ac:dyDescent="0.3">
      <c r="A88" s="137">
        <v>8</v>
      </c>
      <c r="B88" s="134">
        <f>5*2*6</f>
        <v>60</v>
      </c>
      <c r="C88" s="126" t="s">
        <v>91</v>
      </c>
      <c r="D88" s="13" t="s">
        <v>52</v>
      </c>
      <c r="E88" s="13">
        <v>2</v>
      </c>
      <c r="F88" s="13">
        <v>5</v>
      </c>
      <c r="G88" s="13">
        <f t="shared" si="0"/>
        <v>2</v>
      </c>
      <c r="H88" s="13">
        <f t="shared" si="1"/>
        <v>5</v>
      </c>
      <c r="I88" s="14">
        <v>1</v>
      </c>
      <c r="J88" s="14">
        <f t="shared" si="2"/>
        <v>4</v>
      </c>
      <c r="K88" s="14">
        <f t="shared" si="3"/>
        <v>10</v>
      </c>
      <c r="L88" s="15">
        <v>2</v>
      </c>
      <c r="M88" s="15">
        <f t="shared" si="4"/>
        <v>4</v>
      </c>
      <c r="N88" s="15">
        <f t="shared" si="5"/>
        <v>10</v>
      </c>
      <c r="O88" s="15">
        <v>2</v>
      </c>
      <c r="P88" s="15">
        <f t="shared" si="6"/>
        <v>2</v>
      </c>
      <c r="Q88" s="15">
        <f t="shared" si="7"/>
        <v>5</v>
      </c>
      <c r="R88" s="16">
        <v>1</v>
      </c>
      <c r="S88" s="16">
        <f t="shared" si="8"/>
        <v>4</v>
      </c>
      <c r="T88" s="16">
        <f t="shared" si="9"/>
        <v>10</v>
      </c>
      <c r="U88" s="17">
        <v>2</v>
      </c>
    </row>
    <row r="89" spans="1:21" ht="27.6" x14ac:dyDescent="0.3">
      <c r="A89" s="138"/>
      <c r="B89" s="135"/>
      <c r="C89" s="127"/>
      <c r="D89" s="22" t="s">
        <v>53</v>
      </c>
      <c r="E89" s="22">
        <v>4</v>
      </c>
      <c r="F89" s="22">
        <v>5</v>
      </c>
      <c r="G89" s="22">
        <f t="shared" si="0"/>
        <v>8</v>
      </c>
      <c r="H89" s="22">
        <f t="shared" si="1"/>
        <v>10</v>
      </c>
      <c r="I89" s="18">
        <v>2</v>
      </c>
      <c r="J89" s="18">
        <f t="shared" si="2"/>
        <v>8</v>
      </c>
      <c r="K89" s="18">
        <f t="shared" si="3"/>
        <v>10</v>
      </c>
      <c r="L89" s="19">
        <v>2</v>
      </c>
      <c r="M89" s="19">
        <f t="shared" si="4"/>
        <v>8</v>
      </c>
      <c r="N89" s="19">
        <f t="shared" si="5"/>
        <v>10</v>
      </c>
      <c r="O89" s="19">
        <v>2</v>
      </c>
      <c r="P89" s="19">
        <f t="shared" si="6"/>
        <v>8</v>
      </c>
      <c r="Q89" s="19">
        <f t="shared" si="7"/>
        <v>10</v>
      </c>
      <c r="R89" s="20">
        <v>2</v>
      </c>
      <c r="S89" s="20">
        <f t="shared" si="8"/>
        <v>8</v>
      </c>
      <c r="T89" s="20">
        <f t="shared" si="9"/>
        <v>10</v>
      </c>
      <c r="U89" s="21">
        <v>2</v>
      </c>
    </row>
    <row r="90" spans="1:21" ht="27.6" x14ac:dyDescent="0.3">
      <c r="A90" s="138"/>
      <c r="B90" s="135"/>
      <c r="C90" s="127"/>
      <c r="D90" s="22" t="s">
        <v>54</v>
      </c>
      <c r="E90" s="22">
        <v>5</v>
      </c>
      <c r="F90" s="22">
        <v>3</v>
      </c>
      <c r="G90" s="22">
        <f t="shared" si="0"/>
        <v>10</v>
      </c>
      <c r="H90" s="22">
        <f t="shared" si="1"/>
        <v>6</v>
      </c>
      <c r="I90" s="18">
        <v>2</v>
      </c>
      <c r="J90" s="18">
        <f t="shared" si="2"/>
        <v>10</v>
      </c>
      <c r="K90" s="18">
        <f t="shared" si="3"/>
        <v>6</v>
      </c>
      <c r="L90" s="19">
        <v>2</v>
      </c>
      <c r="M90" s="19">
        <f t="shared" si="4"/>
        <v>10</v>
      </c>
      <c r="N90" s="19">
        <f t="shared" si="5"/>
        <v>6</v>
      </c>
      <c r="O90" s="19">
        <v>2</v>
      </c>
      <c r="P90" s="19">
        <f t="shared" si="6"/>
        <v>10</v>
      </c>
      <c r="Q90" s="19">
        <f t="shared" si="7"/>
        <v>6</v>
      </c>
      <c r="R90" s="20">
        <v>2</v>
      </c>
      <c r="S90" s="20">
        <f t="shared" si="8"/>
        <v>10</v>
      </c>
      <c r="T90" s="20">
        <f t="shared" si="9"/>
        <v>6</v>
      </c>
      <c r="U90" s="21">
        <v>2</v>
      </c>
    </row>
    <row r="91" spans="1:21" ht="27.6" x14ac:dyDescent="0.3">
      <c r="A91" s="138"/>
      <c r="B91" s="135"/>
      <c r="C91" s="127"/>
      <c r="D91" s="22" t="s">
        <v>55</v>
      </c>
      <c r="E91" s="22">
        <v>4</v>
      </c>
      <c r="F91" s="22">
        <v>5</v>
      </c>
      <c r="G91" s="22">
        <f t="shared" si="0"/>
        <v>8</v>
      </c>
      <c r="H91" s="22">
        <f t="shared" si="1"/>
        <v>10</v>
      </c>
      <c r="I91" s="18">
        <v>2</v>
      </c>
      <c r="J91" s="18">
        <f t="shared" si="2"/>
        <v>8</v>
      </c>
      <c r="K91" s="18">
        <f t="shared" si="3"/>
        <v>10</v>
      </c>
      <c r="L91" s="19">
        <v>2</v>
      </c>
      <c r="M91" s="19">
        <f t="shared" si="4"/>
        <v>8</v>
      </c>
      <c r="N91" s="19">
        <f t="shared" si="5"/>
        <v>10</v>
      </c>
      <c r="O91" s="19">
        <v>2</v>
      </c>
      <c r="P91" s="19">
        <f t="shared" si="6"/>
        <v>8</v>
      </c>
      <c r="Q91" s="19">
        <f t="shared" si="7"/>
        <v>10</v>
      </c>
      <c r="R91" s="20">
        <v>2</v>
      </c>
      <c r="S91" s="20">
        <f t="shared" si="8"/>
        <v>8</v>
      </c>
      <c r="T91" s="20">
        <f t="shared" si="9"/>
        <v>10</v>
      </c>
      <c r="U91" s="21">
        <v>2</v>
      </c>
    </row>
    <row r="92" spans="1:21" ht="27.6" x14ac:dyDescent="0.3">
      <c r="A92" s="138"/>
      <c r="B92" s="135"/>
      <c r="C92" s="127"/>
      <c r="D92" s="22" t="s">
        <v>56</v>
      </c>
      <c r="E92" s="22">
        <v>4</v>
      </c>
      <c r="F92" s="22">
        <v>5</v>
      </c>
      <c r="G92" s="22">
        <f t="shared" si="0"/>
        <v>8</v>
      </c>
      <c r="H92" s="22">
        <f t="shared" si="1"/>
        <v>10</v>
      </c>
      <c r="I92" s="18">
        <v>2</v>
      </c>
      <c r="J92" s="18">
        <f t="shared" si="2"/>
        <v>8</v>
      </c>
      <c r="K92" s="18">
        <f t="shared" si="3"/>
        <v>10</v>
      </c>
      <c r="L92" s="19">
        <v>2</v>
      </c>
      <c r="M92" s="19">
        <f t="shared" si="4"/>
        <v>8</v>
      </c>
      <c r="N92" s="19">
        <f t="shared" si="5"/>
        <v>10</v>
      </c>
      <c r="O92" s="19">
        <v>2</v>
      </c>
      <c r="P92" s="19">
        <f t="shared" si="6"/>
        <v>8</v>
      </c>
      <c r="Q92" s="19">
        <f t="shared" si="7"/>
        <v>10</v>
      </c>
      <c r="R92" s="20">
        <v>2</v>
      </c>
      <c r="S92" s="20">
        <f t="shared" si="8"/>
        <v>8</v>
      </c>
      <c r="T92" s="20">
        <f t="shared" si="9"/>
        <v>10</v>
      </c>
      <c r="U92" s="21">
        <v>2</v>
      </c>
    </row>
    <row r="93" spans="1:21" ht="28.2" thickBot="1" x14ac:dyDescent="0.35">
      <c r="A93" s="139"/>
      <c r="B93" s="136"/>
      <c r="C93" s="128"/>
      <c r="D93" s="23" t="s">
        <v>57</v>
      </c>
      <c r="E93" s="23">
        <v>3</v>
      </c>
      <c r="F93" s="23">
        <v>5</v>
      </c>
      <c r="G93" s="23">
        <f t="shared" si="0"/>
        <v>6</v>
      </c>
      <c r="H93" s="23">
        <f t="shared" si="1"/>
        <v>10</v>
      </c>
      <c r="I93" s="25">
        <v>2</v>
      </c>
      <c r="J93" s="25">
        <f t="shared" si="2"/>
        <v>6</v>
      </c>
      <c r="K93" s="25">
        <f t="shared" si="3"/>
        <v>10</v>
      </c>
      <c r="L93" s="26">
        <v>2</v>
      </c>
      <c r="M93" s="26">
        <f t="shared" si="4"/>
        <v>6</v>
      </c>
      <c r="N93" s="26">
        <f t="shared" si="5"/>
        <v>10</v>
      </c>
      <c r="O93" s="26">
        <v>2</v>
      </c>
      <c r="P93" s="26">
        <f t="shared" si="6"/>
        <v>6</v>
      </c>
      <c r="Q93" s="26">
        <f t="shared" si="7"/>
        <v>10</v>
      </c>
      <c r="R93" s="27">
        <v>2</v>
      </c>
      <c r="S93" s="27">
        <f t="shared" si="8"/>
        <v>6</v>
      </c>
      <c r="T93" s="27">
        <f t="shared" si="9"/>
        <v>10</v>
      </c>
      <c r="U93" s="24">
        <v>2</v>
      </c>
    </row>
    <row r="94" spans="1:21" ht="15.6" x14ac:dyDescent="0.3">
      <c r="A94" s="7"/>
      <c r="B94" s="84"/>
      <c r="C94" s="67"/>
      <c r="D94" s="120" t="s">
        <v>107</v>
      </c>
      <c r="E94" s="121"/>
      <c r="F94" s="122"/>
      <c r="G94" s="68">
        <f>SUM(G88:G93)</f>
        <v>42</v>
      </c>
      <c r="H94" s="68">
        <f>SUM(H88:H93)</f>
        <v>51</v>
      </c>
      <c r="I94" s="68"/>
      <c r="J94" s="92">
        <f t="shared" ref="J94:K94" si="63">SUM(J88:J93)</f>
        <v>44</v>
      </c>
      <c r="K94" s="92">
        <f t="shared" si="63"/>
        <v>56</v>
      </c>
      <c r="L94" s="69"/>
      <c r="M94" s="92">
        <f t="shared" ref="M94:N94" si="64">SUM(M88:M93)</f>
        <v>44</v>
      </c>
      <c r="N94" s="92">
        <f t="shared" si="64"/>
        <v>56</v>
      </c>
      <c r="O94" s="69"/>
      <c r="P94" s="92">
        <f t="shared" ref="P94:Q94" si="65">SUM(P88:P93)</f>
        <v>42</v>
      </c>
      <c r="Q94" s="92">
        <f t="shared" si="65"/>
        <v>51</v>
      </c>
      <c r="R94" s="70"/>
      <c r="S94" s="92">
        <f t="shared" ref="S94:T94" si="66">SUM(S88:S93)</f>
        <v>44</v>
      </c>
      <c r="T94" s="92">
        <f t="shared" si="66"/>
        <v>56</v>
      </c>
      <c r="U94" s="68"/>
    </row>
    <row r="95" spans="1:21" ht="15.6" x14ac:dyDescent="0.3">
      <c r="A95" s="44"/>
      <c r="B95" s="45"/>
      <c r="C95" s="35"/>
      <c r="D95" s="117" t="s">
        <v>108</v>
      </c>
      <c r="E95" s="118"/>
      <c r="F95" s="119"/>
      <c r="G95" s="41">
        <f>G94/$B88*$A88</f>
        <v>5.6</v>
      </c>
      <c r="H95" s="41">
        <f>H94/$B88*$A88</f>
        <v>6.8</v>
      </c>
      <c r="I95" s="41"/>
      <c r="J95" s="46">
        <f>J94/$B88*$A88</f>
        <v>5.8666666666666663</v>
      </c>
      <c r="K95" s="46">
        <f>K94/$B88*$A88</f>
        <v>7.4666666666666668</v>
      </c>
      <c r="L95" s="42"/>
      <c r="M95" s="46">
        <f t="shared" ref="M95:N95" si="67">M94/$B88*$A88</f>
        <v>5.8666666666666663</v>
      </c>
      <c r="N95" s="46">
        <f t="shared" si="67"/>
        <v>7.4666666666666668</v>
      </c>
      <c r="O95" s="42"/>
      <c r="P95" s="46">
        <f t="shared" ref="P95:Q95" si="68">P94/$B88*$A88</f>
        <v>5.6</v>
      </c>
      <c r="Q95" s="46">
        <f t="shared" si="68"/>
        <v>6.8</v>
      </c>
      <c r="R95" s="43"/>
      <c r="S95" s="46">
        <f t="shared" ref="S95:T95" si="69">S94/$B88*$A88</f>
        <v>5.8666666666666663</v>
      </c>
      <c r="T95" s="46">
        <f t="shared" si="69"/>
        <v>7.4666666666666668</v>
      </c>
      <c r="U95" s="41"/>
    </row>
    <row r="96" spans="1:21" ht="15" thickBot="1" x14ac:dyDescent="0.35">
      <c r="A96" s="85"/>
      <c r="B96" s="86"/>
      <c r="C96" s="73"/>
      <c r="D96" s="87"/>
      <c r="E96" s="87"/>
      <c r="F96" s="87"/>
      <c r="G96" s="87"/>
      <c r="H96" s="87"/>
      <c r="I96" s="88"/>
      <c r="J96" s="88"/>
      <c r="K96" s="88"/>
      <c r="L96" s="89"/>
      <c r="M96" s="89"/>
      <c r="N96" s="89"/>
      <c r="O96" s="89"/>
      <c r="P96" s="89"/>
      <c r="Q96" s="89"/>
      <c r="R96" s="90"/>
      <c r="S96" s="90"/>
      <c r="T96" s="90"/>
      <c r="U96" s="88"/>
    </row>
    <row r="97" spans="1:21" x14ac:dyDescent="0.3">
      <c r="A97" s="137">
        <v>5</v>
      </c>
      <c r="B97" s="134">
        <f>5*2*7</f>
        <v>70</v>
      </c>
      <c r="C97" s="126" t="s">
        <v>92</v>
      </c>
      <c r="D97" s="13" t="s">
        <v>58</v>
      </c>
      <c r="E97" s="13">
        <v>3</v>
      </c>
      <c r="F97" s="13">
        <v>5</v>
      </c>
      <c r="G97" s="13">
        <f t="shared" si="0"/>
        <v>0</v>
      </c>
      <c r="H97" s="13">
        <f t="shared" si="1"/>
        <v>0</v>
      </c>
      <c r="I97" s="14">
        <v>0</v>
      </c>
      <c r="J97" s="14">
        <f t="shared" si="2"/>
        <v>6</v>
      </c>
      <c r="K97" s="14">
        <f t="shared" si="3"/>
        <v>10</v>
      </c>
      <c r="L97" s="15">
        <v>2</v>
      </c>
      <c r="M97" s="15">
        <f t="shared" si="4"/>
        <v>6</v>
      </c>
      <c r="N97" s="15">
        <f t="shared" si="5"/>
        <v>10</v>
      </c>
      <c r="O97" s="15">
        <v>2</v>
      </c>
      <c r="P97" s="15">
        <f t="shared" si="6"/>
        <v>6</v>
      </c>
      <c r="Q97" s="15">
        <f t="shared" si="7"/>
        <v>10</v>
      </c>
      <c r="R97" s="16">
        <v>2</v>
      </c>
      <c r="S97" s="16">
        <f t="shared" si="8"/>
        <v>6</v>
      </c>
      <c r="T97" s="16">
        <f t="shared" si="9"/>
        <v>10</v>
      </c>
      <c r="U97" s="17">
        <v>2</v>
      </c>
    </row>
    <row r="98" spans="1:21" ht="27.6" x14ac:dyDescent="0.3">
      <c r="A98" s="138"/>
      <c r="B98" s="135"/>
      <c r="C98" s="127"/>
      <c r="D98" s="22" t="s">
        <v>59</v>
      </c>
      <c r="E98" s="22">
        <v>5</v>
      </c>
      <c r="F98" s="22">
        <v>5</v>
      </c>
      <c r="G98" s="22">
        <f t="shared" si="0"/>
        <v>0</v>
      </c>
      <c r="H98" s="22">
        <f t="shared" si="1"/>
        <v>0</v>
      </c>
      <c r="I98" s="18">
        <v>0</v>
      </c>
      <c r="J98" s="18">
        <f t="shared" si="2"/>
        <v>10</v>
      </c>
      <c r="K98" s="18">
        <f t="shared" si="3"/>
        <v>10</v>
      </c>
      <c r="L98" s="19">
        <v>2</v>
      </c>
      <c r="M98" s="19">
        <f t="shared" si="4"/>
        <v>10</v>
      </c>
      <c r="N98" s="19">
        <f t="shared" si="5"/>
        <v>10</v>
      </c>
      <c r="O98" s="19">
        <v>2</v>
      </c>
      <c r="P98" s="19">
        <f t="shared" si="6"/>
        <v>10</v>
      </c>
      <c r="Q98" s="19">
        <f t="shared" si="7"/>
        <v>10</v>
      </c>
      <c r="R98" s="20">
        <v>2</v>
      </c>
      <c r="S98" s="20">
        <f t="shared" si="8"/>
        <v>10</v>
      </c>
      <c r="T98" s="20">
        <f t="shared" si="9"/>
        <v>10</v>
      </c>
      <c r="U98" s="21">
        <v>2</v>
      </c>
    </row>
    <row r="99" spans="1:21" x14ac:dyDescent="0.3">
      <c r="A99" s="138"/>
      <c r="B99" s="135"/>
      <c r="C99" s="127"/>
      <c r="D99" s="22" t="s">
        <v>60</v>
      </c>
      <c r="E99" s="22">
        <v>5</v>
      </c>
      <c r="F99" s="22">
        <v>5</v>
      </c>
      <c r="G99" s="22">
        <f t="shared" si="0"/>
        <v>0</v>
      </c>
      <c r="H99" s="22">
        <f t="shared" si="1"/>
        <v>0</v>
      </c>
      <c r="I99" s="18">
        <v>0</v>
      </c>
      <c r="J99" s="18">
        <f t="shared" si="2"/>
        <v>10</v>
      </c>
      <c r="K99" s="18">
        <f t="shared" si="3"/>
        <v>10</v>
      </c>
      <c r="L99" s="19">
        <v>2</v>
      </c>
      <c r="M99" s="19">
        <f t="shared" si="4"/>
        <v>10</v>
      </c>
      <c r="N99" s="19">
        <f t="shared" si="5"/>
        <v>10</v>
      </c>
      <c r="O99" s="19">
        <v>2</v>
      </c>
      <c r="P99" s="19">
        <f t="shared" si="6"/>
        <v>5</v>
      </c>
      <c r="Q99" s="19">
        <f t="shared" si="7"/>
        <v>5</v>
      </c>
      <c r="R99" s="20">
        <v>1</v>
      </c>
      <c r="S99" s="20">
        <f t="shared" si="8"/>
        <v>10</v>
      </c>
      <c r="T99" s="20">
        <f t="shared" si="9"/>
        <v>10</v>
      </c>
      <c r="U99" s="21">
        <v>2</v>
      </c>
    </row>
    <row r="100" spans="1:21" ht="27.6" x14ac:dyDescent="0.3">
      <c r="A100" s="138"/>
      <c r="B100" s="135"/>
      <c r="C100" s="127"/>
      <c r="D100" s="22" t="s">
        <v>61</v>
      </c>
      <c r="E100" s="22">
        <v>4</v>
      </c>
      <c r="F100" s="22">
        <v>5</v>
      </c>
      <c r="G100" s="22">
        <f t="shared" si="0"/>
        <v>0</v>
      </c>
      <c r="H100" s="22">
        <f t="shared" si="1"/>
        <v>0</v>
      </c>
      <c r="I100" s="18">
        <v>0</v>
      </c>
      <c r="J100" s="18">
        <f t="shared" si="2"/>
        <v>8</v>
      </c>
      <c r="K100" s="18">
        <f t="shared" si="3"/>
        <v>10</v>
      </c>
      <c r="L100" s="19">
        <v>2</v>
      </c>
      <c r="M100" s="19">
        <f t="shared" si="4"/>
        <v>8</v>
      </c>
      <c r="N100" s="19">
        <f t="shared" si="5"/>
        <v>10</v>
      </c>
      <c r="O100" s="19">
        <v>2</v>
      </c>
      <c r="P100" s="19">
        <f t="shared" si="6"/>
        <v>0</v>
      </c>
      <c r="Q100" s="19">
        <f t="shared" si="7"/>
        <v>0</v>
      </c>
      <c r="R100" s="20">
        <v>0</v>
      </c>
      <c r="S100" s="20">
        <f t="shared" si="8"/>
        <v>8</v>
      </c>
      <c r="T100" s="20">
        <f t="shared" si="9"/>
        <v>10</v>
      </c>
      <c r="U100" s="21">
        <v>2</v>
      </c>
    </row>
    <row r="101" spans="1:21" ht="27.6" x14ac:dyDescent="0.3">
      <c r="A101" s="138"/>
      <c r="B101" s="135"/>
      <c r="C101" s="127"/>
      <c r="D101" s="22" t="s">
        <v>62</v>
      </c>
      <c r="E101" s="22">
        <v>4</v>
      </c>
      <c r="F101" s="22">
        <v>5</v>
      </c>
      <c r="G101" s="22">
        <f t="shared" ref="G101:G130" si="70">I101*E101</f>
        <v>0</v>
      </c>
      <c r="H101" s="22">
        <f t="shared" ref="H101:H130" si="71">F101*I101</f>
        <v>0</v>
      </c>
      <c r="I101" s="18">
        <v>0</v>
      </c>
      <c r="J101" s="18">
        <f t="shared" ref="J101:J130" si="72">E101*L101</f>
        <v>8</v>
      </c>
      <c r="K101" s="18">
        <f t="shared" ref="K101:K130" si="73">F101*L101</f>
        <v>10</v>
      </c>
      <c r="L101" s="19">
        <v>2</v>
      </c>
      <c r="M101" s="19">
        <f t="shared" ref="M101:M130" si="74">E101*O101</f>
        <v>8</v>
      </c>
      <c r="N101" s="19">
        <f t="shared" ref="N101:N130" si="75">F101*O101</f>
        <v>10</v>
      </c>
      <c r="O101" s="19">
        <v>2</v>
      </c>
      <c r="P101" s="19">
        <f t="shared" ref="P101:P130" si="76">E101*R101</f>
        <v>4</v>
      </c>
      <c r="Q101" s="19">
        <f t="shared" ref="Q101:Q130" si="77">F101*R101</f>
        <v>5</v>
      </c>
      <c r="R101" s="20">
        <v>1</v>
      </c>
      <c r="S101" s="20">
        <f t="shared" ref="S101:S130" si="78">U101*E101</f>
        <v>8</v>
      </c>
      <c r="T101" s="20">
        <f t="shared" ref="T101:T130" si="79">F101*U101</f>
        <v>10</v>
      </c>
      <c r="U101" s="21">
        <v>2</v>
      </c>
    </row>
    <row r="102" spans="1:21" x14ac:dyDescent="0.3">
      <c r="A102" s="138"/>
      <c r="B102" s="135"/>
      <c r="C102" s="127"/>
      <c r="D102" s="22" t="s">
        <v>63</v>
      </c>
      <c r="E102" s="22">
        <v>5</v>
      </c>
      <c r="F102" s="22">
        <v>5</v>
      </c>
      <c r="G102" s="22">
        <f t="shared" si="70"/>
        <v>0</v>
      </c>
      <c r="H102" s="22">
        <f t="shared" si="71"/>
        <v>0</v>
      </c>
      <c r="I102" s="18">
        <v>0</v>
      </c>
      <c r="J102" s="18">
        <f t="shared" si="72"/>
        <v>10</v>
      </c>
      <c r="K102" s="18">
        <f t="shared" si="73"/>
        <v>10</v>
      </c>
      <c r="L102" s="19">
        <v>2</v>
      </c>
      <c r="M102" s="19">
        <f t="shared" si="74"/>
        <v>10</v>
      </c>
      <c r="N102" s="19">
        <f t="shared" si="75"/>
        <v>10</v>
      </c>
      <c r="O102" s="19">
        <v>2</v>
      </c>
      <c r="P102" s="19">
        <f t="shared" si="76"/>
        <v>0</v>
      </c>
      <c r="Q102" s="19">
        <f t="shared" si="77"/>
        <v>0</v>
      </c>
      <c r="R102" s="20">
        <v>0</v>
      </c>
      <c r="S102" s="20">
        <f t="shared" si="78"/>
        <v>10</v>
      </c>
      <c r="T102" s="20">
        <f t="shared" si="79"/>
        <v>10</v>
      </c>
      <c r="U102" s="21">
        <v>2</v>
      </c>
    </row>
    <row r="103" spans="1:21" ht="28.2" thickBot="1" x14ac:dyDescent="0.35">
      <c r="A103" s="139"/>
      <c r="B103" s="136"/>
      <c r="C103" s="128"/>
      <c r="D103" s="23" t="s">
        <v>64</v>
      </c>
      <c r="E103" s="23">
        <v>5</v>
      </c>
      <c r="F103" s="23">
        <v>5</v>
      </c>
      <c r="G103" s="23">
        <f t="shared" si="70"/>
        <v>0</v>
      </c>
      <c r="H103" s="23">
        <f t="shared" si="71"/>
        <v>0</v>
      </c>
      <c r="I103" s="25">
        <v>0</v>
      </c>
      <c r="J103" s="25">
        <f t="shared" si="72"/>
        <v>10</v>
      </c>
      <c r="K103" s="25">
        <f t="shared" si="73"/>
        <v>10</v>
      </c>
      <c r="L103" s="26">
        <v>2</v>
      </c>
      <c r="M103" s="26">
        <f t="shared" si="74"/>
        <v>10</v>
      </c>
      <c r="N103" s="26">
        <f t="shared" si="75"/>
        <v>10</v>
      </c>
      <c r="O103" s="26">
        <v>2</v>
      </c>
      <c r="P103" s="26">
        <f t="shared" si="76"/>
        <v>0</v>
      </c>
      <c r="Q103" s="26">
        <f t="shared" si="77"/>
        <v>0</v>
      </c>
      <c r="R103" s="27">
        <v>0</v>
      </c>
      <c r="S103" s="27">
        <f t="shared" si="78"/>
        <v>10</v>
      </c>
      <c r="T103" s="27">
        <f t="shared" si="79"/>
        <v>10</v>
      </c>
      <c r="U103" s="24">
        <v>2</v>
      </c>
    </row>
    <row r="104" spans="1:21" ht="15.6" x14ac:dyDescent="0.3">
      <c r="A104" s="7"/>
      <c r="B104" s="84"/>
      <c r="C104" s="67"/>
      <c r="D104" s="120" t="s">
        <v>107</v>
      </c>
      <c r="E104" s="121"/>
      <c r="F104" s="122"/>
      <c r="G104" s="68">
        <f>SUM(G97:G103)</f>
        <v>0</v>
      </c>
      <c r="H104" s="68">
        <f>SUM(H97:H103)</f>
        <v>0</v>
      </c>
      <c r="I104" s="68"/>
      <c r="J104" s="92">
        <f t="shared" ref="J104:K104" si="80">SUM(J97:J103)</f>
        <v>62</v>
      </c>
      <c r="K104" s="92">
        <f t="shared" si="80"/>
        <v>70</v>
      </c>
      <c r="L104" s="69"/>
      <c r="M104" s="92">
        <f t="shared" ref="M104:N104" si="81">SUM(M97:M103)</f>
        <v>62</v>
      </c>
      <c r="N104" s="92">
        <f t="shared" si="81"/>
        <v>70</v>
      </c>
      <c r="O104" s="69"/>
      <c r="P104" s="92">
        <f t="shared" ref="P104:Q104" si="82">SUM(P97:P103)</f>
        <v>25</v>
      </c>
      <c r="Q104" s="92">
        <f t="shared" si="82"/>
        <v>30</v>
      </c>
      <c r="R104" s="70"/>
      <c r="S104" s="92">
        <f t="shared" ref="S104:T104" si="83">SUM(S97:S103)</f>
        <v>62</v>
      </c>
      <c r="T104" s="92">
        <f t="shared" si="83"/>
        <v>70</v>
      </c>
      <c r="U104" s="68"/>
    </row>
    <row r="105" spans="1:21" ht="15.6" x14ac:dyDescent="0.3">
      <c r="A105" s="44"/>
      <c r="B105" s="45"/>
      <c r="C105" s="35"/>
      <c r="D105" s="117" t="s">
        <v>108</v>
      </c>
      <c r="E105" s="118"/>
      <c r="F105" s="119"/>
      <c r="G105" s="41">
        <f>G104/$B97*$A97</f>
        <v>0</v>
      </c>
      <c r="H105" s="41">
        <f>H104/$B97*$A97</f>
        <v>0</v>
      </c>
      <c r="I105" s="41"/>
      <c r="J105" s="46">
        <f t="shared" ref="J105:K105" si="84">J104/$B97*$A97</f>
        <v>4.4285714285714288</v>
      </c>
      <c r="K105" s="46">
        <f t="shared" si="84"/>
        <v>5</v>
      </c>
      <c r="L105" s="42"/>
      <c r="M105" s="46">
        <f t="shared" ref="M105:N105" si="85">M104/$B97*$A97</f>
        <v>4.4285714285714288</v>
      </c>
      <c r="N105" s="46">
        <f t="shared" si="85"/>
        <v>5</v>
      </c>
      <c r="O105" s="42"/>
      <c r="P105" s="46">
        <f t="shared" ref="P105:Q105" si="86">P104/$B97*$A97</f>
        <v>1.7857142857142858</v>
      </c>
      <c r="Q105" s="46">
        <f t="shared" si="86"/>
        <v>2.1428571428571428</v>
      </c>
      <c r="R105" s="43"/>
      <c r="S105" s="46">
        <f t="shared" ref="S105:T105" si="87">S104/$B97*$A97</f>
        <v>4.4285714285714288</v>
      </c>
      <c r="T105" s="46">
        <f t="shared" si="87"/>
        <v>5</v>
      </c>
      <c r="U105" s="41"/>
    </row>
    <row r="106" spans="1:21" ht="15" thickBot="1" x14ac:dyDescent="0.35">
      <c r="A106" s="85"/>
      <c r="B106" s="86"/>
      <c r="C106" s="73"/>
      <c r="D106" s="87"/>
      <c r="E106" s="87"/>
      <c r="F106" s="87"/>
      <c r="G106" s="87"/>
      <c r="H106" s="87"/>
      <c r="I106" s="88"/>
      <c r="J106" s="88"/>
      <c r="K106" s="88"/>
      <c r="L106" s="89"/>
      <c r="M106" s="89"/>
      <c r="N106" s="89"/>
      <c r="O106" s="89"/>
      <c r="P106" s="89"/>
      <c r="Q106" s="89"/>
      <c r="R106" s="90"/>
      <c r="S106" s="90"/>
      <c r="T106" s="90"/>
      <c r="U106" s="88"/>
    </row>
    <row r="107" spans="1:21" x14ac:dyDescent="0.3">
      <c r="A107" s="137">
        <v>7</v>
      </c>
      <c r="B107" s="134">
        <f>5*2*3</f>
        <v>30</v>
      </c>
      <c r="C107" s="126" t="s">
        <v>93</v>
      </c>
      <c r="D107" s="13" t="s">
        <v>65</v>
      </c>
      <c r="E107" s="13">
        <v>4</v>
      </c>
      <c r="F107" s="13">
        <v>5</v>
      </c>
      <c r="G107" s="13">
        <f t="shared" si="70"/>
        <v>4</v>
      </c>
      <c r="H107" s="13">
        <f t="shared" si="71"/>
        <v>5</v>
      </c>
      <c r="I107" s="14">
        <v>1</v>
      </c>
      <c r="J107" s="14">
        <f t="shared" si="72"/>
        <v>8</v>
      </c>
      <c r="K107" s="14">
        <f t="shared" si="73"/>
        <v>10</v>
      </c>
      <c r="L107" s="15">
        <v>2</v>
      </c>
      <c r="M107" s="15">
        <f t="shared" si="74"/>
        <v>8</v>
      </c>
      <c r="N107" s="15">
        <f t="shared" si="75"/>
        <v>10</v>
      </c>
      <c r="O107" s="15">
        <v>2</v>
      </c>
      <c r="P107" s="15">
        <f t="shared" si="76"/>
        <v>4</v>
      </c>
      <c r="Q107" s="15">
        <f t="shared" si="77"/>
        <v>5</v>
      </c>
      <c r="R107" s="16">
        <v>1</v>
      </c>
      <c r="S107" s="16">
        <f t="shared" si="78"/>
        <v>8</v>
      </c>
      <c r="T107" s="16">
        <f t="shared" si="79"/>
        <v>10</v>
      </c>
      <c r="U107" s="17">
        <v>2</v>
      </c>
    </row>
    <row r="108" spans="1:21" ht="28.2" thickBot="1" x14ac:dyDescent="0.35">
      <c r="A108" s="139"/>
      <c r="B108" s="136"/>
      <c r="C108" s="128"/>
      <c r="D108" s="23" t="s">
        <v>66</v>
      </c>
      <c r="E108" s="23">
        <v>3</v>
      </c>
      <c r="F108" s="23">
        <v>5</v>
      </c>
      <c r="G108" s="23">
        <f t="shared" si="70"/>
        <v>3</v>
      </c>
      <c r="H108" s="23">
        <f t="shared" si="71"/>
        <v>5</v>
      </c>
      <c r="I108" s="25">
        <v>1</v>
      </c>
      <c r="J108" s="25">
        <f t="shared" si="72"/>
        <v>6</v>
      </c>
      <c r="K108" s="25">
        <f t="shared" si="73"/>
        <v>10</v>
      </c>
      <c r="L108" s="26">
        <v>2</v>
      </c>
      <c r="M108" s="26">
        <f t="shared" si="74"/>
        <v>6</v>
      </c>
      <c r="N108" s="26">
        <f t="shared" si="75"/>
        <v>10</v>
      </c>
      <c r="O108" s="26">
        <v>2</v>
      </c>
      <c r="P108" s="26">
        <f t="shared" si="76"/>
        <v>6</v>
      </c>
      <c r="Q108" s="26">
        <f t="shared" si="77"/>
        <v>10</v>
      </c>
      <c r="R108" s="27">
        <v>2</v>
      </c>
      <c r="S108" s="27">
        <f t="shared" si="78"/>
        <v>6</v>
      </c>
      <c r="T108" s="27">
        <f t="shared" si="79"/>
        <v>10</v>
      </c>
      <c r="U108" s="24">
        <v>2</v>
      </c>
    </row>
    <row r="109" spans="1:21" ht="15.6" x14ac:dyDescent="0.3">
      <c r="A109" s="7"/>
      <c r="B109" s="84"/>
      <c r="C109" s="67"/>
      <c r="D109" s="120" t="s">
        <v>107</v>
      </c>
      <c r="E109" s="121"/>
      <c r="F109" s="122"/>
      <c r="G109" s="68">
        <f>SUM(G107:G108)</f>
        <v>7</v>
      </c>
      <c r="H109" s="68">
        <f>SUM(H107:H108)</f>
        <v>10</v>
      </c>
      <c r="I109" s="68"/>
      <c r="J109" s="92">
        <f>SUM(J107:J108)</f>
        <v>14</v>
      </c>
      <c r="K109" s="92">
        <f>SUM(K107:K108)</f>
        <v>20</v>
      </c>
      <c r="L109" s="69"/>
      <c r="M109" s="92">
        <f>SUM(M107:M108)</f>
        <v>14</v>
      </c>
      <c r="N109" s="92">
        <f>SUM(N107:N108)</f>
        <v>20</v>
      </c>
      <c r="O109" s="69"/>
      <c r="P109" s="92">
        <f>SUM(P107:P108)</f>
        <v>10</v>
      </c>
      <c r="Q109" s="92">
        <f>SUM(Q107:Q108)</f>
        <v>15</v>
      </c>
      <c r="R109" s="70"/>
      <c r="S109" s="92">
        <f>SUM(S107:S108)</f>
        <v>14</v>
      </c>
      <c r="T109" s="92">
        <f>SUM(T107:T108)</f>
        <v>20</v>
      </c>
      <c r="U109" s="68"/>
    </row>
    <row r="110" spans="1:21" ht="15.6" x14ac:dyDescent="0.3">
      <c r="A110" s="44"/>
      <c r="B110" s="45"/>
      <c r="C110" s="35"/>
      <c r="D110" s="117" t="s">
        <v>108</v>
      </c>
      <c r="E110" s="118"/>
      <c r="F110" s="119"/>
      <c r="G110" s="41">
        <f>G109/$B107*$A107</f>
        <v>1.6333333333333333</v>
      </c>
      <c r="H110" s="41">
        <f>H109/$B107*$A107</f>
        <v>2.333333333333333</v>
      </c>
      <c r="I110" s="41"/>
      <c r="J110" s="46">
        <f>J109/$B107*$A107</f>
        <v>3.2666666666666666</v>
      </c>
      <c r="K110" s="46">
        <f>K109/$B107*$A107</f>
        <v>4.6666666666666661</v>
      </c>
      <c r="L110" s="42"/>
      <c r="M110" s="46">
        <f>M109/$B107*$A107</f>
        <v>3.2666666666666666</v>
      </c>
      <c r="N110" s="46">
        <f>N109/$B107*$A107</f>
        <v>4.6666666666666661</v>
      </c>
      <c r="O110" s="42"/>
      <c r="P110" s="46">
        <f>P109/$B107*$A107</f>
        <v>2.333333333333333</v>
      </c>
      <c r="Q110" s="46">
        <f>Q109/$B107*$A107</f>
        <v>3.5</v>
      </c>
      <c r="R110" s="43"/>
      <c r="S110" s="46">
        <f>S109/$B107*$A107</f>
        <v>3.2666666666666666</v>
      </c>
      <c r="T110" s="46">
        <f>T109/$B107*$A107</f>
        <v>4.6666666666666661</v>
      </c>
      <c r="U110" s="41"/>
    </row>
    <row r="111" spans="1:21" ht="15" thickBot="1" x14ac:dyDescent="0.35">
      <c r="A111" s="85"/>
      <c r="B111" s="86"/>
      <c r="C111" s="73"/>
      <c r="D111" s="87"/>
      <c r="E111" s="87"/>
      <c r="F111" s="87"/>
      <c r="G111" s="87"/>
      <c r="H111" s="87"/>
      <c r="I111" s="88"/>
      <c r="J111" s="88"/>
      <c r="K111" s="88"/>
      <c r="L111" s="89"/>
      <c r="M111" s="89"/>
      <c r="N111" s="89"/>
      <c r="O111" s="89"/>
      <c r="P111" s="89"/>
      <c r="Q111" s="89"/>
      <c r="R111" s="90"/>
      <c r="S111" s="90"/>
      <c r="T111" s="90"/>
      <c r="U111" s="88"/>
    </row>
    <row r="112" spans="1:21" ht="27.6" x14ac:dyDescent="0.3">
      <c r="A112" s="137">
        <v>10</v>
      </c>
      <c r="B112" s="134">
        <f>5*2*4</f>
        <v>40</v>
      </c>
      <c r="C112" s="126" t="s">
        <v>94</v>
      </c>
      <c r="D112" s="13" t="s">
        <v>67</v>
      </c>
      <c r="E112" s="13">
        <v>4</v>
      </c>
      <c r="F112" s="13">
        <v>5</v>
      </c>
      <c r="G112" s="13">
        <f t="shared" si="70"/>
        <v>8</v>
      </c>
      <c r="H112" s="13">
        <f t="shared" si="71"/>
        <v>10</v>
      </c>
      <c r="I112" s="14">
        <v>2</v>
      </c>
      <c r="J112" s="14">
        <f t="shared" si="72"/>
        <v>8</v>
      </c>
      <c r="K112" s="14">
        <f t="shared" si="73"/>
        <v>10</v>
      </c>
      <c r="L112" s="15">
        <v>2</v>
      </c>
      <c r="M112" s="15">
        <f t="shared" si="74"/>
        <v>8</v>
      </c>
      <c r="N112" s="15">
        <f t="shared" si="75"/>
        <v>10</v>
      </c>
      <c r="O112" s="15">
        <v>2</v>
      </c>
      <c r="P112" s="15">
        <f t="shared" si="76"/>
        <v>8</v>
      </c>
      <c r="Q112" s="15">
        <f t="shared" si="77"/>
        <v>10</v>
      </c>
      <c r="R112" s="16">
        <v>2</v>
      </c>
      <c r="S112" s="16">
        <f t="shared" si="78"/>
        <v>8</v>
      </c>
      <c r="T112" s="16">
        <f t="shared" si="79"/>
        <v>10</v>
      </c>
      <c r="U112" s="17">
        <v>2</v>
      </c>
    </row>
    <row r="113" spans="1:21" ht="27.6" x14ac:dyDescent="0.3">
      <c r="A113" s="138"/>
      <c r="B113" s="135"/>
      <c r="C113" s="127"/>
      <c r="D113" s="22" t="s">
        <v>68</v>
      </c>
      <c r="E113" s="22">
        <v>4</v>
      </c>
      <c r="F113" s="22">
        <v>2</v>
      </c>
      <c r="G113" s="22">
        <f t="shared" si="70"/>
        <v>4</v>
      </c>
      <c r="H113" s="22">
        <f t="shared" si="71"/>
        <v>2</v>
      </c>
      <c r="I113" s="18">
        <v>1</v>
      </c>
      <c r="J113" s="18">
        <f t="shared" si="72"/>
        <v>8</v>
      </c>
      <c r="K113" s="18">
        <f t="shared" si="73"/>
        <v>4</v>
      </c>
      <c r="L113" s="19">
        <v>2</v>
      </c>
      <c r="M113" s="19">
        <f t="shared" si="74"/>
        <v>0</v>
      </c>
      <c r="N113" s="19">
        <f t="shared" si="75"/>
        <v>0</v>
      </c>
      <c r="O113" s="19">
        <v>0</v>
      </c>
      <c r="P113" s="19">
        <f t="shared" si="76"/>
        <v>8</v>
      </c>
      <c r="Q113" s="19">
        <f t="shared" si="77"/>
        <v>4</v>
      </c>
      <c r="R113" s="20">
        <v>2</v>
      </c>
      <c r="S113" s="20">
        <f t="shared" si="78"/>
        <v>8</v>
      </c>
      <c r="T113" s="20">
        <f t="shared" si="79"/>
        <v>4</v>
      </c>
      <c r="U113" s="21">
        <v>2</v>
      </c>
    </row>
    <row r="114" spans="1:21" x14ac:dyDescent="0.3">
      <c r="A114" s="138"/>
      <c r="B114" s="135"/>
      <c r="C114" s="127"/>
      <c r="D114" s="22" t="s">
        <v>69</v>
      </c>
      <c r="E114" s="22">
        <v>4</v>
      </c>
      <c r="F114" s="22">
        <v>5</v>
      </c>
      <c r="G114" s="22">
        <f t="shared" si="70"/>
        <v>4</v>
      </c>
      <c r="H114" s="22">
        <f t="shared" si="71"/>
        <v>5</v>
      </c>
      <c r="I114" s="18">
        <v>1</v>
      </c>
      <c r="J114" s="18">
        <f t="shared" si="72"/>
        <v>8</v>
      </c>
      <c r="K114" s="18">
        <f t="shared" si="73"/>
        <v>10</v>
      </c>
      <c r="L114" s="19">
        <v>2</v>
      </c>
      <c r="M114" s="19">
        <f t="shared" si="74"/>
        <v>8</v>
      </c>
      <c r="N114" s="19">
        <f t="shared" si="75"/>
        <v>10</v>
      </c>
      <c r="O114" s="19">
        <v>2</v>
      </c>
      <c r="P114" s="19">
        <f t="shared" si="76"/>
        <v>4</v>
      </c>
      <c r="Q114" s="19">
        <f t="shared" si="77"/>
        <v>5</v>
      </c>
      <c r="R114" s="20">
        <v>1</v>
      </c>
      <c r="S114" s="20">
        <f t="shared" si="78"/>
        <v>4</v>
      </c>
      <c r="T114" s="20">
        <f t="shared" si="79"/>
        <v>5</v>
      </c>
      <c r="U114" s="21">
        <v>1</v>
      </c>
    </row>
    <row r="115" spans="1:21" ht="15" thickBot="1" x14ac:dyDescent="0.35">
      <c r="A115" s="139"/>
      <c r="B115" s="136"/>
      <c r="C115" s="128"/>
      <c r="D115" s="23" t="s">
        <v>70</v>
      </c>
      <c r="E115" s="23">
        <v>5</v>
      </c>
      <c r="F115" s="23">
        <v>5</v>
      </c>
      <c r="G115" s="23">
        <f t="shared" si="70"/>
        <v>5</v>
      </c>
      <c r="H115" s="23">
        <f t="shared" si="71"/>
        <v>5</v>
      </c>
      <c r="I115" s="25">
        <v>1</v>
      </c>
      <c r="J115" s="25">
        <f t="shared" si="72"/>
        <v>10</v>
      </c>
      <c r="K115" s="25">
        <f t="shared" si="73"/>
        <v>10</v>
      </c>
      <c r="L115" s="26">
        <v>2</v>
      </c>
      <c r="M115" s="26">
        <f t="shared" si="74"/>
        <v>10</v>
      </c>
      <c r="N115" s="26">
        <f t="shared" si="75"/>
        <v>10</v>
      </c>
      <c r="O115" s="26">
        <v>2</v>
      </c>
      <c r="P115" s="26">
        <f t="shared" si="76"/>
        <v>5</v>
      </c>
      <c r="Q115" s="26">
        <f t="shared" si="77"/>
        <v>5</v>
      </c>
      <c r="R115" s="27">
        <v>1</v>
      </c>
      <c r="S115" s="27">
        <f t="shared" si="78"/>
        <v>10</v>
      </c>
      <c r="T115" s="27">
        <f t="shared" si="79"/>
        <v>10</v>
      </c>
      <c r="U115" s="24">
        <v>2</v>
      </c>
    </row>
    <row r="116" spans="1:21" ht="15.6" x14ac:dyDescent="0.3">
      <c r="A116" s="7"/>
      <c r="B116" s="84"/>
      <c r="C116" s="67"/>
      <c r="D116" s="120" t="s">
        <v>107</v>
      </c>
      <c r="E116" s="121"/>
      <c r="F116" s="122"/>
      <c r="G116" s="68">
        <f t="shared" ref="G116:H116" si="88">SUM(G112:G115)</f>
        <v>21</v>
      </c>
      <c r="H116" s="68">
        <f t="shared" si="88"/>
        <v>22</v>
      </c>
      <c r="I116" s="68"/>
      <c r="J116" s="68">
        <f>SUM(J112:J115)</f>
        <v>34</v>
      </c>
      <c r="K116" s="68">
        <f>SUM(K112:K115)</f>
        <v>34</v>
      </c>
      <c r="L116" s="69"/>
      <c r="M116" s="68">
        <f t="shared" ref="M116:N116" si="89">SUM(M112:M115)</f>
        <v>26</v>
      </c>
      <c r="N116" s="68">
        <f t="shared" si="89"/>
        <v>30</v>
      </c>
      <c r="O116" s="69"/>
      <c r="P116" s="68">
        <f t="shared" ref="P116:Q116" si="90">SUM(P112:P115)</f>
        <v>25</v>
      </c>
      <c r="Q116" s="68">
        <f t="shared" si="90"/>
        <v>24</v>
      </c>
      <c r="R116" s="70"/>
      <c r="S116" s="68">
        <f t="shared" ref="S116:T116" si="91">SUM(S112:S115)</f>
        <v>30</v>
      </c>
      <c r="T116" s="68">
        <f t="shared" si="91"/>
        <v>29</v>
      </c>
      <c r="U116" s="68"/>
    </row>
    <row r="117" spans="1:21" ht="15.6" x14ac:dyDescent="0.3">
      <c r="A117" s="44"/>
      <c r="B117" s="45"/>
      <c r="C117" s="35"/>
      <c r="D117" s="117" t="s">
        <v>108</v>
      </c>
      <c r="E117" s="118"/>
      <c r="F117" s="119"/>
      <c r="G117" s="41">
        <f>G116/$B112*$A112</f>
        <v>5.25</v>
      </c>
      <c r="H117" s="41">
        <f>H116/$B112*$A112</f>
        <v>5.5</v>
      </c>
      <c r="I117" s="41"/>
      <c r="J117" s="46">
        <f t="shared" ref="J117:K117" si="92">J116/$B112*$A112</f>
        <v>8.5</v>
      </c>
      <c r="K117" s="46">
        <f t="shared" si="92"/>
        <v>8.5</v>
      </c>
      <c r="L117" s="42"/>
      <c r="M117" s="46">
        <f t="shared" ref="M117:N117" si="93">M116/$B112*$A112</f>
        <v>6.5</v>
      </c>
      <c r="N117" s="46">
        <f t="shared" si="93"/>
        <v>7.5</v>
      </c>
      <c r="O117" s="42"/>
      <c r="P117" s="46">
        <f t="shared" ref="P117:Q117" si="94">P116/$B112*$A112</f>
        <v>6.25</v>
      </c>
      <c r="Q117" s="46">
        <f t="shared" si="94"/>
        <v>6</v>
      </c>
      <c r="R117" s="43"/>
      <c r="S117" s="46">
        <f t="shared" ref="S117:T117" si="95">S116/$B112*$A112</f>
        <v>7.5</v>
      </c>
      <c r="T117" s="46">
        <f t="shared" si="95"/>
        <v>7.25</v>
      </c>
      <c r="U117" s="41"/>
    </row>
    <row r="118" spans="1:21" x14ac:dyDescent="0.3">
      <c r="A118" s="44"/>
      <c r="B118" s="45"/>
      <c r="C118" s="35"/>
      <c r="D118" s="36"/>
      <c r="E118" s="36"/>
      <c r="F118" s="36"/>
      <c r="G118" s="36"/>
      <c r="H118" s="36"/>
      <c r="I118" s="37"/>
      <c r="J118" s="37"/>
      <c r="K118" s="37"/>
      <c r="L118" s="38"/>
      <c r="M118" s="38"/>
      <c r="N118" s="38"/>
      <c r="O118" s="38"/>
      <c r="P118" s="38"/>
      <c r="Q118" s="38"/>
      <c r="R118" s="39"/>
      <c r="S118" s="39"/>
      <c r="T118" s="39"/>
      <c r="U118" s="37"/>
    </row>
    <row r="119" spans="1:21" x14ac:dyDescent="0.3">
      <c r="A119" s="44"/>
      <c r="B119" s="47"/>
      <c r="C119" s="113"/>
      <c r="D119" s="36"/>
      <c r="E119" s="36"/>
      <c r="F119" s="36"/>
      <c r="G119" s="36"/>
      <c r="H119" s="36"/>
      <c r="I119" s="37"/>
      <c r="J119" s="37"/>
      <c r="K119" s="37"/>
      <c r="L119" s="38"/>
      <c r="M119" s="38"/>
      <c r="N119" s="38"/>
      <c r="O119" s="38"/>
      <c r="P119" s="38"/>
      <c r="Q119" s="38"/>
      <c r="R119" s="39"/>
      <c r="S119" s="39"/>
      <c r="T119" s="39"/>
      <c r="U119" s="37"/>
    </row>
    <row r="120" spans="1:21" ht="15" thickBot="1" x14ac:dyDescent="0.35">
      <c r="A120" s="85"/>
      <c r="B120" s="93"/>
      <c r="C120" s="114"/>
      <c r="D120" s="87"/>
      <c r="E120" s="87"/>
      <c r="F120" s="87"/>
      <c r="G120" s="87"/>
      <c r="H120" s="87"/>
      <c r="I120" s="88"/>
      <c r="J120" s="88"/>
      <c r="K120" s="88"/>
      <c r="L120" s="89"/>
      <c r="M120" s="89"/>
      <c r="N120" s="89"/>
      <c r="O120" s="89"/>
      <c r="P120" s="89"/>
      <c r="Q120" s="89"/>
      <c r="R120" s="90"/>
      <c r="S120" s="90"/>
      <c r="T120" s="90"/>
      <c r="U120" s="88"/>
    </row>
    <row r="121" spans="1:21" ht="28.2" thickBot="1" x14ac:dyDescent="0.35">
      <c r="A121" s="115">
        <v>2</v>
      </c>
      <c r="B121" s="116">
        <f>5*2*1</f>
        <v>10</v>
      </c>
      <c r="C121" s="101" t="s">
        <v>104</v>
      </c>
      <c r="D121" s="102"/>
      <c r="E121" s="102">
        <v>4</v>
      </c>
      <c r="F121" s="102">
        <v>5</v>
      </c>
      <c r="G121" s="102">
        <f t="shared" si="70"/>
        <v>4</v>
      </c>
      <c r="H121" s="102">
        <f t="shared" si="71"/>
        <v>5</v>
      </c>
      <c r="I121" s="103">
        <v>1</v>
      </c>
      <c r="J121" s="103">
        <f t="shared" si="72"/>
        <v>4</v>
      </c>
      <c r="K121" s="103">
        <f t="shared" si="73"/>
        <v>5</v>
      </c>
      <c r="L121" s="104">
        <v>1</v>
      </c>
      <c r="M121" s="104">
        <f t="shared" si="74"/>
        <v>4</v>
      </c>
      <c r="N121" s="104">
        <f t="shared" si="75"/>
        <v>5</v>
      </c>
      <c r="O121" s="104">
        <v>1</v>
      </c>
      <c r="P121" s="104">
        <f t="shared" si="76"/>
        <v>8</v>
      </c>
      <c r="Q121" s="104">
        <f t="shared" si="77"/>
        <v>10</v>
      </c>
      <c r="R121" s="105">
        <v>2</v>
      </c>
      <c r="S121" s="105">
        <f t="shared" si="78"/>
        <v>8</v>
      </c>
      <c r="T121" s="105">
        <f t="shared" si="79"/>
        <v>10</v>
      </c>
      <c r="U121" s="106">
        <v>2</v>
      </c>
    </row>
    <row r="122" spans="1:21" ht="15.6" x14ac:dyDescent="0.3">
      <c r="A122" s="7"/>
      <c r="B122" s="7"/>
      <c r="C122" s="67"/>
      <c r="D122" s="120" t="s">
        <v>107</v>
      </c>
      <c r="E122" s="121"/>
      <c r="F122" s="122"/>
      <c r="G122" s="68">
        <f>SUM(G121)</f>
        <v>4</v>
      </c>
      <c r="H122" s="68">
        <f>SUM(H121)</f>
        <v>5</v>
      </c>
      <c r="I122" s="68"/>
      <c r="J122" s="92">
        <f t="shared" ref="J122:K122" si="96">SUM(J121)</f>
        <v>4</v>
      </c>
      <c r="K122" s="92">
        <f t="shared" si="96"/>
        <v>5</v>
      </c>
      <c r="L122" s="69"/>
      <c r="M122" s="92">
        <f t="shared" ref="M122:N122" si="97">SUM(M121)</f>
        <v>4</v>
      </c>
      <c r="N122" s="92">
        <f t="shared" si="97"/>
        <v>5</v>
      </c>
      <c r="O122" s="69"/>
      <c r="P122" s="92">
        <f t="shared" ref="P122:Q122" si="98">SUM(P121)</f>
        <v>8</v>
      </c>
      <c r="Q122" s="92">
        <f t="shared" si="98"/>
        <v>10</v>
      </c>
      <c r="R122" s="70"/>
      <c r="S122" s="92">
        <f t="shared" ref="S122:T122" si="99">SUM(S121)</f>
        <v>8</v>
      </c>
      <c r="T122" s="92">
        <f t="shared" si="99"/>
        <v>10</v>
      </c>
      <c r="U122" s="68"/>
    </row>
    <row r="123" spans="1:21" ht="15.6" x14ac:dyDescent="0.3">
      <c r="A123" s="44"/>
      <c r="B123" s="44"/>
      <c r="C123" s="35"/>
      <c r="D123" s="117" t="s">
        <v>108</v>
      </c>
      <c r="E123" s="118"/>
      <c r="F123" s="119"/>
      <c r="G123" s="41">
        <f>G122/$B121*$A121</f>
        <v>0.8</v>
      </c>
      <c r="H123" s="41">
        <f>H122/$B121*$A121</f>
        <v>1</v>
      </c>
      <c r="I123" s="41"/>
      <c r="J123" s="46">
        <f>J122/$B121*$A121</f>
        <v>0.8</v>
      </c>
      <c r="K123" s="46">
        <f>K122/$B121*$A121</f>
        <v>1</v>
      </c>
      <c r="L123" s="42"/>
      <c r="M123" s="46">
        <f t="shared" ref="M123:N123" si="100">M122/$B121*$A121</f>
        <v>0.8</v>
      </c>
      <c r="N123" s="46">
        <f t="shared" si="100"/>
        <v>1</v>
      </c>
      <c r="O123" s="42"/>
      <c r="P123" s="46">
        <f t="shared" ref="P123:Q123" si="101">P122/$B121*$A121</f>
        <v>1.6</v>
      </c>
      <c r="Q123" s="46">
        <f t="shared" si="101"/>
        <v>2</v>
      </c>
      <c r="R123" s="43"/>
      <c r="S123" s="46">
        <f t="shared" ref="S123:T123" si="102">S122/$B121*$A121</f>
        <v>1.6</v>
      </c>
      <c r="T123" s="46">
        <f t="shared" si="102"/>
        <v>2</v>
      </c>
      <c r="U123" s="41"/>
    </row>
    <row r="124" spans="1:21" ht="15" thickBot="1" x14ac:dyDescent="0.35">
      <c r="A124" s="85"/>
      <c r="B124" s="85"/>
      <c r="C124" s="73"/>
      <c r="D124" s="87"/>
      <c r="E124" s="87"/>
      <c r="F124" s="87"/>
      <c r="G124" s="87"/>
      <c r="H124" s="87"/>
      <c r="I124" s="88"/>
      <c r="J124" s="88"/>
      <c r="K124" s="88"/>
      <c r="L124" s="89"/>
      <c r="M124" s="89"/>
      <c r="N124" s="89"/>
      <c r="O124" s="89"/>
      <c r="P124" s="89"/>
      <c r="Q124" s="89"/>
      <c r="R124" s="90"/>
      <c r="S124" s="90"/>
      <c r="T124" s="90"/>
      <c r="U124" s="88"/>
    </row>
    <row r="125" spans="1:21" x14ac:dyDescent="0.3">
      <c r="A125" s="137">
        <v>5</v>
      </c>
      <c r="B125" s="134">
        <f>5*2*6</f>
        <v>60</v>
      </c>
      <c r="C125" s="126" t="s">
        <v>95</v>
      </c>
      <c r="D125" s="13" t="s">
        <v>73</v>
      </c>
      <c r="E125" s="13">
        <v>4</v>
      </c>
      <c r="F125" s="13">
        <v>5</v>
      </c>
      <c r="G125" s="13">
        <f t="shared" si="70"/>
        <v>8</v>
      </c>
      <c r="H125" s="13">
        <f t="shared" si="71"/>
        <v>10</v>
      </c>
      <c r="I125" s="14">
        <v>2</v>
      </c>
      <c r="J125" s="14">
        <f t="shared" si="72"/>
        <v>8</v>
      </c>
      <c r="K125" s="14">
        <f t="shared" si="73"/>
        <v>10</v>
      </c>
      <c r="L125" s="15">
        <v>2</v>
      </c>
      <c r="M125" s="15">
        <f t="shared" si="74"/>
        <v>0</v>
      </c>
      <c r="N125" s="15">
        <f t="shared" si="75"/>
        <v>0</v>
      </c>
      <c r="O125" s="15">
        <v>0</v>
      </c>
      <c r="P125" s="15">
        <f t="shared" si="76"/>
        <v>8</v>
      </c>
      <c r="Q125" s="15">
        <f t="shared" si="77"/>
        <v>10</v>
      </c>
      <c r="R125" s="16">
        <v>2</v>
      </c>
      <c r="S125" s="16">
        <f t="shared" si="78"/>
        <v>8</v>
      </c>
      <c r="T125" s="16">
        <f t="shared" si="79"/>
        <v>10</v>
      </c>
      <c r="U125" s="17">
        <v>2</v>
      </c>
    </row>
    <row r="126" spans="1:21" x14ac:dyDescent="0.3">
      <c r="A126" s="138"/>
      <c r="B126" s="135"/>
      <c r="C126" s="127"/>
      <c r="D126" s="52" t="s">
        <v>74</v>
      </c>
      <c r="E126" s="22">
        <v>3</v>
      </c>
      <c r="F126" s="22">
        <v>5</v>
      </c>
      <c r="G126" s="22">
        <f t="shared" si="70"/>
        <v>0</v>
      </c>
      <c r="H126" s="22">
        <f t="shared" si="71"/>
        <v>0</v>
      </c>
      <c r="I126" s="28">
        <v>0</v>
      </c>
      <c r="J126" s="18">
        <f t="shared" si="72"/>
        <v>6</v>
      </c>
      <c r="K126" s="18">
        <f t="shared" si="73"/>
        <v>10</v>
      </c>
      <c r="L126" s="29">
        <v>2</v>
      </c>
      <c r="M126" s="19">
        <f t="shared" si="74"/>
        <v>0</v>
      </c>
      <c r="N126" s="19">
        <f t="shared" si="75"/>
        <v>0</v>
      </c>
      <c r="O126" s="29">
        <v>0</v>
      </c>
      <c r="P126" s="19">
        <f t="shared" si="76"/>
        <v>0</v>
      </c>
      <c r="Q126" s="19">
        <f t="shared" si="77"/>
        <v>0</v>
      </c>
      <c r="R126" s="20">
        <v>0</v>
      </c>
      <c r="S126" s="20">
        <f t="shared" si="78"/>
        <v>6</v>
      </c>
      <c r="T126" s="20">
        <f t="shared" si="79"/>
        <v>10</v>
      </c>
      <c r="U126" s="30">
        <v>2</v>
      </c>
    </row>
    <row r="127" spans="1:21" ht="28.8" x14ac:dyDescent="0.3">
      <c r="A127" s="138"/>
      <c r="B127" s="135"/>
      <c r="C127" s="127"/>
      <c r="D127" s="52" t="s">
        <v>75</v>
      </c>
      <c r="E127" s="22">
        <v>5</v>
      </c>
      <c r="F127" s="22">
        <v>5</v>
      </c>
      <c r="G127" s="22">
        <f t="shared" si="70"/>
        <v>0</v>
      </c>
      <c r="H127" s="22">
        <f t="shared" si="71"/>
        <v>0</v>
      </c>
      <c r="I127" s="28">
        <v>0</v>
      </c>
      <c r="J127" s="18">
        <f t="shared" si="72"/>
        <v>10</v>
      </c>
      <c r="K127" s="18">
        <f t="shared" si="73"/>
        <v>10</v>
      </c>
      <c r="L127" s="29">
        <v>2</v>
      </c>
      <c r="M127" s="19">
        <f t="shared" si="74"/>
        <v>10</v>
      </c>
      <c r="N127" s="19">
        <f t="shared" si="75"/>
        <v>10</v>
      </c>
      <c r="O127" s="29">
        <v>2</v>
      </c>
      <c r="P127" s="19">
        <f t="shared" si="76"/>
        <v>10</v>
      </c>
      <c r="Q127" s="19">
        <f t="shared" si="77"/>
        <v>10</v>
      </c>
      <c r="R127" s="20">
        <v>2</v>
      </c>
      <c r="S127" s="20">
        <f t="shared" si="78"/>
        <v>10</v>
      </c>
      <c r="T127" s="20">
        <f t="shared" si="79"/>
        <v>10</v>
      </c>
      <c r="U127" s="30">
        <v>2</v>
      </c>
    </row>
    <row r="128" spans="1:21" x14ac:dyDescent="0.3">
      <c r="A128" s="138"/>
      <c r="B128" s="135"/>
      <c r="C128" s="127"/>
      <c r="D128" s="52" t="s">
        <v>76</v>
      </c>
      <c r="E128" s="22">
        <v>5</v>
      </c>
      <c r="F128" s="22">
        <v>5</v>
      </c>
      <c r="G128" s="22">
        <f t="shared" si="70"/>
        <v>10</v>
      </c>
      <c r="H128" s="22">
        <f t="shared" si="71"/>
        <v>10</v>
      </c>
      <c r="I128" s="28">
        <v>2</v>
      </c>
      <c r="J128" s="18">
        <f t="shared" si="72"/>
        <v>0</v>
      </c>
      <c r="K128" s="18">
        <f t="shared" si="73"/>
        <v>0</v>
      </c>
      <c r="L128" s="29">
        <v>0</v>
      </c>
      <c r="M128" s="19">
        <f t="shared" si="74"/>
        <v>10</v>
      </c>
      <c r="N128" s="19">
        <f t="shared" si="75"/>
        <v>10</v>
      </c>
      <c r="O128" s="29">
        <v>2</v>
      </c>
      <c r="P128" s="19">
        <f t="shared" si="76"/>
        <v>10</v>
      </c>
      <c r="Q128" s="19">
        <f t="shared" si="77"/>
        <v>10</v>
      </c>
      <c r="R128" s="20">
        <v>2</v>
      </c>
      <c r="S128" s="20">
        <f t="shared" si="78"/>
        <v>10</v>
      </c>
      <c r="T128" s="20">
        <f t="shared" si="79"/>
        <v>10</v>
      </c>
      <c r="U128" s="30">
        <v>2</v>
      </c>
    </row>
    <row r="129" spans="1:21" x14ac:dyDescent="0.3">
      <c r="A129" s="138"/>
      <c r="B129" s="135"/>
      <c r="C129" s="127"/>
      <c r="D129" s="52" t="s">
        <v>77</v>
      </c>
      <c r="E129" s="22">
        <v>5</v>
      </c>
      <c r="F129" s="22">
        <v>5</v>
      </c>
      <c r="G129" s="22">
        <f t="shared" si="70"/>
        <v>10</v>
      </c>
      <c r="H129" s="22">
        <f t="shared" si="71"/>
        <v>10</v>
      </c>
      <c r="I129" s="28">
        <v>2</v>
      </c>
      <c r="J129" s="18">
        <f t="shared" si="72"/>
        <v>10</v>
      </c>
      <c r="K129" s="18">
        <f t="shared" si="73"/>
        <v>10</v>
      </c>
      <c r="L129" s="29">
        <v>2</v>
      </c>
      <c r="M129" s="19">
        <f t="shared" si="74"/>
        <v>5</v>
      </c>
      <c r="N129" s="19">
        <f t="shared" si="75"/>
        <v>5</v>
      </c>
      <c r="O129" s="29">
        <v>1</v>
      </c>
      <c r="P129" s="19">
        <f t="shared" si="76"/>
        <v>10</v>
      </c>
      <c r="Q129" s="19">
        <f t="shared" si="77"/>
        <v>10</v>
      </c>
      <c r="R129" s="20">
        <v>2</v>
      </c>
      <c r="S129" s="20">
        <f t="shared" si="78"/>
        <v>10</v>
      </c>
      <c r="T129" s="20">
        <f t="shared" si="79"/>
        <v>10</v>
      </c>
      <c r="U129" s="30">
        <v>2</v>
      </c>
    </row>
    <row r="130" spans="1:21" ht="15" thickBot="1" x14ac:dyDescent="0.35">
      <c r="A130" s="139"/>
      <c r="B130" s="136"/>
      <c r="C130" s="128"/>
      <c r="D130" s="109" t="s">
        <v>78</v>
      </c>
      <c r="E130" s="23">
        <v>2</v>
      </c>
      <c r="F130" s="23">
        <v>4</v>
      </c>
      <c r="G130" s="23">
        <f t="shared" si="70"/>
        <v>0</v>
      </c>
      <c r="H130" s="23">
        <f t="shared" si="71"/>
        <v>0</v>
      </c>
      <c r="I130" s="110">
        <v>0</v>
      </c>
      <c r="J130" s="25">
        <f t="shared" si="72"/>
        <v>4</v>
      </c>
      <c r="K130" s="25">
        <f t="shared" si="73"/>
        <v>8</v>
      </c>
      <c r="L130" s="111">
        <v>2</v>
      </c>
      <c r="M130" s="26">
        <f t="shared" si="74"/>
        <v>4</v>
      </c>
      <c r="N130" s="26">
        <f t="shared" si="75"/>
        <v>8</v>
      </c>
      <c r="O130" s="111">
        <v>2</v>
      </c>
      <c r="P130" s="26">
        <f t="shared" si="76"/>
        <v>4</v>
      </c>
      <c r="Q130" s="26">
        <f t="shared" si="77"/>
        <v>8</v>
      </c>
      <c r="R130" s="27">
        <v>2</v>
      </c>
      <c r="S130" s="27">
        <f t="shared" si="78"/>
        <v>4</v>
      </c>
      <c r="T130" s="27">
        <f t="shared" si="79"/>
        <v>8</v>
      </c>
      <c r="U130" s="112">
        <v>2</v>
      </c>
    </row>
    <row r="131" spans="1:21" ht="15.6" x14ac:dyDescent="0.3">
      <c r="A131" s="7"/>
      <c r="B131" s="84"/>
      <c r="C131" s="67"/>
      <c r="D131" s="120" t="s">
        <v>107</v>
      </c>
      <c r="E131" s="121"/>
      <c r="F131" s="122"/>
      <c r="G131" s="68">
        <f>SUM(G125:G130)</f>
        <v>28</v>
      </c>
      <c r="H131" s="68">
        <f>SUM(H125:H130)</f>
        <v>30</v>
      </c>
      <c r="I131" s="107"/>
      <c r="J131" s="92">
        <f t="shared" ref="J131:K131" si="103">SUM(J125:J130)</f>
        <v>38</v>
      </c>
      <c r="K131" s="92">
        <f t="shared" si="103"/>
        <v>48</v>
      </c>
      <c r="L131" s="108"/>
      <c r="M131" s="92">
        <f t="shared" ref="M131:N131" si="104">SUM(M125:M130)</f>
        <v>29</v>
      </c>
      <c r="N131" s="92">
        <f t="shared" si="104"/>
        <v>33</v>
      </c>
      <c r="O131" s="108"/>
      <c r="P131" s="92">
        <f t="shared" ref="P131:Q131" si="105">SUM(P125:P130)</f>
        <v>42</v>
      </c>
      <c r="Q131" s="92">
        <f t="shared" si="105"/>
        <v>48</v>
      </c>
      <c r="R131" s="70"/>
      <c r="S131" s="92">
        <f t="shared" ref="S131:T131" si="106">SUM(S125:S130)</f>
        <v>48</v>
      </c>
      <c r="T131" s="92">
        <f t="shared" si="106"/>
        <v>58</v>
      </c>
      <c r="U131" s="107"/>
    </row>
    <row r="132" spans="1:21" ht="15.6" x14ac:dyDescent="0.3">
      <c r="A132" s="44"/>
      <c r="B132" s="45"/>
      <c r="C132" s="35"/>
      <c r="D132" s="117" t="s">
        <v>108</v>
      </c>
      <c r="E132" s="118"/>
      <c r="F132" s="119"/>
      <c r="G132" s="41">
        <f>G131/$B125*$A125</f>
        <v>2.3333333333333335</v>
      </c>
      <c r="H132" s="41">
        <f>H131/$B125*$A125</f>
        <v>2.5</v>
      </c>
      <c r="I132" s="56"/>
      <c r="J132" s="46">
        <f t="shared" ref="J132:K132" si="107">J131/$B125*$A125</f>
        <v>3.1666666666666665</v>
      </c>
      <c r="K132" s="46">
        <f t="shared" si="107"/>
        <v>4</v>
      </c>
      <c r="L132" s="57"/>
      <c r="M132" s="46">
        <f t="shared" ref="M132:N132" si="108">M131/$B125*$A125</f>
        <v>2.4166666666666665</v>
      </c>
      <c r="N132" s="46">
        <f t="shared" si="108"/>
        <v>2.75</v>
      </c>
      <c r="O132" s="57"/>
      <c r="P132" s="46">
        <f t="shared" ref="P132:Q132" si="109">P131/$B125*$A125</f>
        <v>3.5</v>
      </c>
      <c r="Q132" s="46">
        <f t="shared" si="109"/>
        <v>4</v>
      </c>
      <c r="R132" s="43"/>
      <c r="S132" s="46">
        <f t="shared" ref="S132:T132" si="110">S131/$B125*$A125</f>
        <v>4</v>
      </c>
      <c r="T132" s="46">
        <f t="shared" si="110"/>
        <v>4.833333333333333</v>
      </c>
      <c r="U132" s="56"/>
    </row>
    <row r="133" spans="1:21" x14ac:dyDescent="0.3">
      <c r="A133" s="44"/>
      <c r="B133" s="45"/>
      <c r="C133" s="35"/>
      <c r="D133" s="53"/>
      <c r="E133" s="36"/>
      <c r="F133" s="36"/>
      <c r="G133" s="36"/>
      <c r="H133" s="36"/>
      <c r="I133" s="54"/>
      <c r="J133" s="37"/>
      <c r="K133" s="37"/>
      <c r="L133" s="55"/>
      <c r="M133" s="38"/>
      <c r="N133" s="38"/>
      <c r="O133" s="55"/>
      <c r="P133" s="38"/>
      <c r="Q133" s="38"/>
      <c r="R133" s="39"/>
      <c r="S133" s="39"/>
      <c r="T133" s="39"/>
      <c r="U133" s="54"/>
    </row>
    <row r="134" spans="1:21" ht="15.6" x14ac:dyDescent="0.3">
      <c r="A134" s="44"/>
      <c r="B134" s="44"/>
      <c r="C134" s="58"/>
      <c r="D134" s="117" t="s">
        <v>109</v>
      </c>
      <c r="E134" s="118"/>
      <c r="F134" s="119"/>
      <c r="G134" s="59">
        <f>SUM(G3:G132)</f>
        <v>799.35476190476186</v>
      </c>
      <c r="H134" s="59">
        <f t="shared" ref="H134:T134" si="111">SUM(H3:H130)</f>
        <v>837.56190476190477</v>
      </c>
      <c r="I134" s="60"/>
      <c r="J134" s="59">
        <f t="shared" si="111"/>
        <v>1229.9904761904761</v>
      </c>
      <c r="K134" s="59">
        <f t="shared" si="111"/>
        <v>1388.9190476190477</v>
      </c>
      <c r="L134" s="61"/>
      <c r="M134" s="59">
        <f t="shared" si="111"/>
        <v>1291.2666666666664</v>
      </c>
      <c r="N134" s="59">
        <f t="shared" si="111"/>
        <v>1476.5285714285717</v>
      </c>
      <c r="O134" s="61"/>
      <c r="P134" s="59">
        <f t="shared" si="111"/>
        <v>1114.9976190476191</v>
      </c>
      <c r="Q134" s="59">
        <f t="shared" si="111"/>
        <v>1246.7619047619048</v>
      </c>
      <c r="R134" s="44"/>
      <c r="S134" s="62">
        <f t="shared" si="111"/>
        <v>1249.840476190476</v>
      </c>
      <c r="T134" s="62">
        <f t="shared" si="111"/>
        <v>1402.4023809523812</v>
      </c>
      <c r="U134" s="61"/>
    </row>
    <row r="135" spans="1:21" ht="15.6" x14ac:dyDescent="0.3">
      <c r="A135" s="44"/>
      <c r="B135" s="44"/>
      <c r="C135" s="58"/>
      <c r="D135" s="117" t="s">
        <v>110</v>
      </c>
      <c r="E135" s="118"/>
      <c r="F135" s="119"/>
      <c r="G135" s="63">
        <f>G10+G20+G26+G36+G44+G51+G58+G64+G73+G79+G86+G95+G105+G110+G117+G123+G132</f>
        <v>47.354761904761901</v>
      </c>
      <c r="H135" s="63">
        <f>H10+H20+H26+H36+H44+H51+H58+H64+H73+H79+H86+H95+H105+H110+H117+H123+H132</f>
        <v>52.061904761904763</v>
      </c>
      <c r="I135" s="60"/>
      <c r="J135" s="64">
        <f>J$10+J$20+J$26+J$36+J$44+J$51+J$58+J$64+J$73+J$79+J$86+J$95+J$105+J$110+J$117+J$123+J$132</f>
        <v>73.157142857142873</v>
      </c>
      <c r="K135" s="64">
        <f>K$10+K$20+K$26+K$36+K$44+K$51+K$58+K$64+K$73+K$79+K$86+K$95+K$105+K$110+K$117+K$123+K$132</f>
        <v>82.919047619047618</v>
      </c>
      <c r="L135" s="60"/>
      <c r="M135" s="64">
        <f t="shared" ref="M135:N135" si="112">M$10+M$20+M$26+M$36+M$44+M$51+M$58+M$64+M$73+M$79+M$86+M$95+M$105+M$110+M$117+M$123+M$132</f>
        <v>74.683333333333337</v>
      </c>
      <c r="N135" s="64">
        <f t="shared" si="112"/>
        <v>86.278571428571439</v>
      </c>
      <c r="O135" s="60"/>
      <c r="P135" s="64">
        <f t="shared" ref="P135:Q135" si="113">P$10+P$20+P$26+P$36+P$44+P$51+P$58+P$64+P$73+P$79+P$86+P$95+P$105+P$110+P$117+P$123+P$132</f>
        <v>66.497619047619054</v>
      </c>
      <c r="Q135" s="64">
        <f t="shared" si="113"/>
        <v>74.761904761904759</v>
      </c>
      <c r="R135" s="44"/>
      <c r="S135" s="64">
        <f t="shared" ref="S135:T135" si="114">S$10+S$20+S$26+S$36+S$44+S$51+S$58+S$64+S$73+S$79+S$86+S$95+S$105+S$110+S$117+S$123+S$132</f>
        <v>73.840476190476181</v>
      </c>
      <c r="T135" s="64">
        <f t="shared" si="114"/>
        <v>83.235714285714295</v>
      </c>
      <c r="U135" s="44"/>
    </row>
    <row r="145" spans="2:2" x14ac:dyDescent="0.3">
      <c r="B145" s="12"/>
    </row>
  </sheetData>
  <mergeCells count="86">
    <mergeCell ref="A125:A130"/>
    <mergeCell ref="A81:A84"/>
    <mergeCell ref="A88:A93"/>
    <mergeCell ref="A97:A103"/>
    <mergeCell ref="A107:A108"/>
    <mergeCell ref="A112:A115"/>
    <mergeCell ref="A38:A42"/>
    <mergeCell ref="B46:B49"/>
    <mergeCell ref="A46:A49"/>
    <mergeCell ref="A53:A56"/>
    <mergeCell ref="A60:A62"/>
    <mergeCell ref="B125:B130"/>
    <mergeCell ref="A3:A8"/>
    <mergeCell ref="B88:B93"/>
    <mergeCell ref="B97:B103"/>
    <mergeCell ref="B107:B108"/>
    <mergeCell ref="B112:B115"/>
    <mergeCell ref="B53:B56"/>
    <mergeCell ref="B60:B62"/>
    <mergeCell ref="B75:B77"/>
    <mergeCell ref="B81:B84"/>
    <mergeCell ref="A11:A18"/>
    <mergeCell ref="A21:A24"/>
    <mergeCell ref="A28:A34"/>
    <mergeCell ref="B66:B71"/>
    <mergeCell ref="A66:A71"/>
    <mergeCell ref="A75:A77"/>
    <mergeCell ref="C28:C34"/>
    <mergeCell ref="C38:C42"/>
    <mergeCell ref="C46:C49"/>
    <mergeCell ref="B3:B8"/>
    <mergeCell ref="B11:B18"/>
    <mergeCell ref="B21:B24"/>
    <mergeCell ref="B28:B34"/>
    <mergeCell ref="B38:B42"/>
    <mergeCell ref="E1:F1"/>
    <mergeCell ref="C3:C8"/>
    <mergeCell ref="C11:C18"/>
    <mergeCell ref="C21:C24"/>
    <mergeCell ref="G2:U2"/>
    <mergeCell ref="D50:F50"/>
    <mergeCell ref="D51:F51"/>
    <mergeCell ref="C125:C130"/>
    <mergeCell ref="C53:C56"/>
    <mergeCell ref="C60:C62"/>
    <mergeCell ref="C75:C77"/>
    <mergeCell ref="C81:C84"/>
    <mergeCell ref="C88:C93"/>
    <mergeCell ref="C97:C103"/>
    <mergeCell ref="C107:C108"/>
    <mergeCell ref="C112:C115"/>
    <mergeCell ref="C66:C71"/>
    <mergeCell ref="D26:F26"/>
    <mergeCell ref="D35:F35"/>
    <mergeCell ref="D36:F36"/>
    <mergeCell ref="D43:F43"/>
    <mergeCell ref="D44:F44"/>
    <mergeCell ref="D9:F9"/>
    <mergeCell ref="D10:F10"/>
    <mergeCell ref="D19:F19"/>
    <mergeCell ref="D20:F20"/>
    <mergeCell ref="D25:F25"/>
    <mergeCell ref="D57:F57"/>
    <mergeCell ref="D58:F58"/>
    <mergeCell ref="D63:F63"/>
    <mergeCell ref="D64:F64"/>
    <mergeCell ref="D72:F72"/>
    <mergeCell ref="D73:F73"/>
    <mergeCell ref="D78:F78"/>
    <mergeCell ref="D79:F79"/>
    <mergeCell ref="D104:F104"/>
    <mergeCell ref="D105:F105"/>
    <mergeCell ref="D94:F94"/>
    <mergeCell ref="D95:F95"/>
    <mergeCell ref="D85:F85"/>
    <mergeCell ref="D86:F86"/>
    <mergeCell ref="D109:F109"/>
    <mergeCell ref="D110:F110"/>
    <mergeCell ref="D116:F116"/>
    <mergeCell ref="D117:F117"/>
    <mergeCell ref="D122:F122"/>
    <mergeCell ref="D123:F123"/>
    <mergeCell ref="D131:F131"/>
    <mergeCell ref="D132:F132"/>
    <mergeCell ref="D134:F134"/>
    <mergeCell ref="D135:F135"/>
  </mergeCells>
  <conditionalFormatting sqref="J134:K134 M134:N134 P134:Q134 S134:T134">
    <cfRule type="colorScale" priority="6">
      <colorScale>
        <cfvo type="min"/>
        <cfvo type="max"/>
        <color rgb="FFFCFCFF"/>
        <color rgb="FF63BE7B"/>
      </colorScale>
    </cfRule>
  </conditionalFormatting>
  <conditionalFormatting sqref="G134:H134">
    <cfRule type="colorScale" priority="5">
      <colorScale>
        <cfvo type="min"/>
        <cfvo type="max"/>
        <color rgb="FFFCFCFF"/>
        <color rgb="FF63BE7B"/>
      </colorScale>
    </cfRule>
  </conditionalFormatting>
  <conditionalFormatting sqref="K134 H134 N134 Q134 T134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34 G134 M134 P134 S134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K135 H135 N135 Q135 T1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5 G135 M135 P135 S1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5"/>
  <sheetViews>
    <sheetView zoomScale="55" zoomScaleNormal="55" workbookViewId="0">
      <selection activeCell="D20" sqref="D20"/>
    </sheetView>
  </sheetViews>
  <sheetFormatPr defaultRowHeight="14.4" x14ac:dyDescent="0.3"/>
  <cols>
    <col min="4" max="4" width="53" bestFit="1" customWidth="1"/>
  </cols>
  <sheetData>
    <row r="25" spans="4:4" x14ac:dyDescent="0.3">
      <c r="D2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2015-09-17T15:43:35Z</dcterms:modified>
</cp:coreProperties>
</file>